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8190" tabRatio="500"/>
  </bookViews>
  <sheets>
    <sheet name="Протокол ШЭ ВОШ по предмету" sheetId="1" r:id="rId1"/>
  </sheets>
  <externalReferences>
    <externalReference r:id="rId2"/>
    <externalReference r:id="rId3"/>
  </externalReferences>
  <definedNames>
    <definedName name="ф301">'Протокол ШЭ ВОШ по предмету'!$1:$1048576</definedName>
  </definedName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N2" i="1" l="1"/>
  <c r="N3" i="1"/>
  <c r="N4" i="1"/>
  <c r="O49" i="1"/>
  <c r="O50" i="1"/>
  <c r="O51" i="1"/>
  <c r="O52" i="1"/>
  <c r="O53" i="1"/>
  <c r="O54" i="1"/>
  <c r="O55" i="1"/>
  <c r="O56" i="1"/>
  <c r="O57" i="1"/>
  <c r="O58" i="1"/>
  <c r="N49" i="1"/>
  <c r="N50" i="1"/>
  <c r="N51" i="1"/>
  <c r="N52" i="1"/>
  <c r="N53" i="1"/>
  <c r="N54" i="1"/>
  <c r="N55" i="1"/>
  <c r="N56" i="1"/>
  <c r="N57" i="1"/>
  <c r="N58" i="1"/>
  <c r="L82" i="1"/>
  <c r="L83" i="1"/>
  <c r="L81" i="1"/>
  <c r="L88" i="1"/>
  <c r="L80" i="1"/>
  <c r="L74" i="1"/>
  <c r="L75" i="1"/>
  <c r="L76" i="1"/>
  <c r="L72" i="1"/>
  <c r="L90" i="1"/>
  <c r="L89" i="1"/>
  <c r="L85" i="1"/>
  <c r="L71" i="1"/>
  <c r="L67" i="1"/>
  <c r="L68" i="1"/>
  <c r="L69" i="1"/>
  <c r="L65" i="1"/>
  <c r="L64" i="1"/>
  <c r="L62" i="1"/>
  <c r="L55" i="1"/>
  <c r="L56" i="1"/>
  <c r="L57" i="1"/>
  <c r="L58" i="1"/>
  <c r="L59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35" i="1"/>
  <c r="L36" i="1"/>
  <c r="L37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K49" i="1"/>
  <c r="K50" i="1"/>
  <c r="K51" i="1"/>
  <c r="K52" i="1"/>
  <c r="K53" i="1"/>
  <c r="K54" i="1"/>
  <c r="K55" i="1"/>
  <c r="K56" i="1"/>
  <c r="K57" i="1"/>
  <c r="K58" i="1"/>
  <c r="L15" i="1"/>
  <c r="L16" i="1"/>
  <c r="L17" i="1"/>
  <c r="L18" i="1"/>
  <c r="L19" i="1"/>
  <c r="L20" i="1"/>
  <c r="L9" i="1"/>
  <c r="L10" i="1"/>
  <c r="L11" i="1"/>
  <c r="L12" i="1"/>
  <c r="H22" i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I22" i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E51" i="1"/>
  <c r="E56" i="1"/>
  <c r="E53" i="1"/>
  <c r="E47" i="1"/>
  <c r="E43" i="1"/>
  <c r="E39" i="1"/>
  <c r="E36" i="1"/>
  <c r="E25" i="1"/>
  <c r="E27" i="1"/>
  <c r="E40" i="1"/>
  <c r="M49" i="1"/>
  <c r="M50" i="1"/>
  <c r="M51" i="1"/>
  <c r="M52" i="1"/>
  <c r="M53" i="1"/>
  <c r="M54" i="1"/>
  <c r="M55" i="1"/>
  <c r="M56" i="1"/>
  <c r="M57" i="1"/>
  <c r="M58" i="1"/>
  <c r="G49" i="1"/>
  <c r="G50" i="1"/>
  <c r="G51" i="1"/>
  <c r="G52" i="1"/>
  <c r="G53" i="1"/>
  <c r="G54" i="1"/>
  <c r="G55" i="1"/>
  <c r="G56" i="1"/>
  <c r="G57" i="1"/>
  <c r="G58" i="1"/>
  <c r="L2" i="1"/>
  <c r="L3" i="1"/>
  <c r="L4" i="1"/>
  <c r="E4" i="1"/>
  <c r="E2" i="1"/>
  <c r="E3" i="1"/>
  <c r="G2" i="1"/>
  <c r="G3" i="1"/>
  <c r="G4" i="1"/>
  <c r="H73" i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I73" i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81" i="1" s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59" i="1"/>
  <c r="K5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I61" i="1"/>
  <c r="I62" i="1"/>
  <c r="I63" i="1"/>
  <c r="I64" i="1"/>
  <c r="I65" i="1"/>
  <c r="I66" i="1"/>
  <c r="I67" i="1"/>
  <c r="I68" i="1"/>
  <c r="I69" i="1"/>
  <c r="I70" i="1"/>
  <c r="I71" i="1"/>
  <c r="H64" i="1"/>
  <c r="H65" i="1"/>
  <c r="H66" i="1"/>
  <c r="H67" i="1"/>
  <c r="H68" i="1"/>
  <c r="H69" i="1"/>
  <c r="H70" i="1"/>
  <c r="H71" i="1"/>
  <c r="E71" i="1"/>
  <c r="N60" i="1"/>
  <c r="N61" i="1"/>
  <c r="N62" i="1"/>
  <c r="N63" i="1"/>
  <c r="N64" i="1"/>
  <c r="N65" i="1"/>
  <c r="N66" i="1"/>
  <c r="N67" i="1"/>
  <c r="N68" i="1"/>
  <c r="N69" i="1" s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80" i="1" s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59" i="1"/>
  <c r="M3" i="1"/>
  <c r="M4" i="1"/>
  <c r="M5" i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 s="1"/>
  <c r="O14" i="1"/>
  <c r="O15" i="1"/>
  <c r="O16" i="1"/>
  <c r="O17" i="1"/>
  <c r="O18" i="1"/>
  <c r="O19" i="1"/>
  <c r="O20" i="1"/>
  <c r="O23" i="1" s="1"/>
  <c r="N16" i="1"/>
  <c r="N17" i="1"/>
  <c r="N18" i="1"/>
  <c r="N19" i="1"/>
  <c r="N20" i="1"/>
  <c r="N15" i="1"/>
  <c r="N14" i="1"/>
  <c r="E20" i="1"/>
  <c r="E15" i="1"/>
  <c r="E14" i="1"/>
  <c r="E16" i="1"/>
  <c r="E19" i="1"/>
  <c r="E18" i="1"/>
  <c r="E17" i="1"/>
  <c r="N13" i="1"/>
  <c r="N12" i="1"/>
  <c r="N11" i="1"/>
  <c r="N10" i="1"/>
  <c r="N9" i="1"/>
  <c r="N8" i="1"/>
  <c r="N7" i="1"/>
  <c r="N6" i="1"/>
  <c r="G87" i="1" l="1"/>
  <c r="G83" i="1"/>
  <c r="N71" i="1"/>
  <c r="N73" i="1" s="1"/>
  <c r="G79" i="1"/>
  <c r="O46" i="1"/>
  <c r="O38" i="1"/>
  <c r="O34" i="1"/>
  <c r="O30" i="1"/>
  <c r="O26" i="1"/>
  <c r="M66" i="1"/>
  <c r="M62" i="1"/>
  <c r="M48" i="1"/>
  <c r="M44" i="1"/>
  <c r="M40" i="1"/>
  <c r="M32" i="1"/>
  <c r="M28" i="1"/>
  <c r="M24" i="1"/>
  <c r="K84" i="1"/>
  <c r="K80" i="1"/>
  <c r="O59" i="1"/>
  <c r="O45" i="1"/>
  <c r="O41" i="1"/>
  <c r="O37" i="1"/>
  <c r="O33" i="1"/>
  <c r="O29" i="1"/>
  <c r="O25" i="1"/>
  <c r="O21" i="1"/>
  <c r="N70" i="1"/>
  <c r="M69" i="1"/>
  <c r="M65" i="1"/>
  <c r="M61" i="1"/>
  <c r="M47" i="1"/>
  <c r="M43" i="1"/>
  <c r="M39" i="1"/>
  <c r="M35" i="1"/>
  <c r="M31" i="1"/>
  <c r="M27" i="1"/>
  <c r="M23" i="1"/>
  <c r="G90" i="1"/>
  <c r="G86" i="1"/>
  <c r="G82" i="1"/>
  <c r="G78" i="1"/>
  <c r="K87" i="1"/>
  <c r="K83" i="1"/>
  <c r="K79" i="1"/>
  <c r="O42" i="1"/>
  <c r="O22" i="1"/>
  <c r="M70" i="1"/>
  <c r="M36" i="1"/>
  <c r="K88" i="1"/>
  <c r="O48" i="1"/>
  <c r="O44" i="1"/>
  <c r="O40" i="1"/>
  <c r="O36" i="1"/>
  <c r="O32" i="1"/>
  <c r="O28" i="1"/>
  <c r="O24" i="1"/>
  <c r="M68" i="1"/>
  <c r="M64" i="1"/>
  <c r="M60" i="1"/>
  <c r="M46" i="1"/>
  <c r="M42" i="1"/>
  <c r="M38" i="1"/>
  <c r="M34" i="1"/>
  <c r="M30" i="1"/>
  <c r="M26" i="1"/>
  <c r="M22" i="1"/>
  <c r="G89" i="1"/>
  <c r="G85" i="1"/>
  <c r="G81" i="1"/>
  <c r="G77" i="1"/>
  <c r="K90" i="1"/>
  <c r="K86" i="1"/>
  <c r="K82" i="1"/>
  <c r="O47" i="1"/>
  <c r="O43" i="1"/>
  <c r="O39" i="1"/>
  <c r="O35" i="1"/>
  <c r="O31" i="1"/>
  <c r="O27" i="1"/>
  <c r="M71" i="1"/>
  <c r="M67" i="1"/>
  <c r="M63" i="1"/>
  <c r="M59" i="1"/>
  <c r="M45" i="1"/>
  <c r="M41" i="1"/>
  <c r="M37" i="1"/>
  <c r="M33" i="1"/>
  <c r="M29" i="1"/>
  <c r="M25" i="1"/>
  <c r="G88" i="1"/>
  <c r="G84" i="1"/>
  <c r="K89" i="1"/>
  <c r="K85" i="1"/>
  <c r="N81" i="1"/>
  <c r="N84" i="1" l="1"/>
  <c r="N75" i="1"/>
  <c r="N72" i="1"/>
  <c r="N78" i="1"/>
  <c r="N86" i="1"/>
  <c r="N83" i="1"/>
  <c r="N80" i="1"/>
  <c r="N89" i="1"/>
  <c r="N77" i="1"/>
  <c r="N74" i="1"/>
  <c r="N90" i="1"/>
  <c r="N79" i="1"/>
  <c r="N88" i="1"/>
  <c r="N85" i="1"/>
  <c r="N82" i="1"/>
  <c r="N87" i="1"/>
  <c r="N76" i="1"/>
  <c r="O64" i="1"/>
  <c r="O68" i="1"/>
  <c r="O60" i="1"/>
  <c r="O61" i="1"/>
  <c r="O65" i="1"/>
  <c r="O69" i="1"/>
  <c r="O62" i="1"/>
  <c r="O66" i="1"/>
  <c r="O70" i="1"/>
  <c r="O63" i="1"/>
  <c r="O67" i="1"/>
  <c r="O71" i="1"/>
  <c r="M74" i="1"/>
  <c r="M78" i="1"/>
  <c r="M82" i="1"/>
  <c r="M86" i="1"/>
  <c r="M90" i="1"/>
  <c r="M75" i="1"/>
  <c r="M79" i="1"/>
  <c r="M83" i="1"/>
  <c r="M87" i="1"/>
  <c r="M85" i="1"/>
  <c r="M72" i="1"/>
  <c r="M76" i="1"/>
  <c r="M80" i="1"/>
  <c r="M84" i="1"/>
  <c r="M88" i="1"/>
  <c r="M73" i="1"/>
  <c r="M77" i="1"/>
  <c r="M81" i="1"/>
  <c r="M89" i="1"/>
  <c r="O72" i="1" l="1"/>
  <c r="O76" i="1"/>
  <c r="O80" i="1"/>
  <c r="O84" i="1"/>
  <c r="O88" i="1"/>
  <c r="O73" i="1"/>
  <c r="O77" i="1"/>
  <c r="O81" i="1"/>
  <c r="O85" i="1"/>
  <c r="O89" i="1"/>
  <c r="O79" i="1"/>
  <c r="O87" i="1"/>
  <c r="O74" i="1"/>
  <c r="O78" i="1"/>
  <c r="O82" i="1"/>
  <c r="O86" i="1"/>
  <c r="O90" i="1"/>
  <c r="O75" i="1"/>
  <c r="O83" i="1"/>
</calcChain>
</file>

<file path=xl/sharedStrings.xml><?xml version="1.0" encoding="utf-8"?>
<sst xmlns="http://schemas.openxmlformats.org/spreadsheetml/2006/main" count="408" uniqueCount="237">
  <si>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</si>
  <si>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</si>
  <si>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</si>
  <si>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</si>
  <si>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</si>
  <si>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</si>
  <si>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</si>
  <si>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</si>
  <si>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</si>
  <si>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</si>
  <si>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</si>
  <si>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</si>
  <si>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</si>
  <si>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</si>
  <si>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</si>
  <si>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Иван</t>
  </si>
  <si>
    <t>Иванович</t>
  </si>
  <si>
    <t>нет</t>
  </si>
  <si>
    <t>Участник</t>
  </si>
  <si>
    <t>Аманжулова</t>
  </si>
  <si>
    <t>Анастасия</t>
  </si>
  <si>
    <t>Маратовна</t>
  </si>
  <si>
    <t>ж</t>
  </si>
  <si>
    <t>Гадиуллин Булат Наильевич</t>
  </si>
  <si>
    <t>Камалова</t>
  </si>
  <si>
    <t>Диана</t>
  </si>
  <si>
    <t>Ильнаровна</t>
  </si>
  <si>
    <t>Максимов</t>
  </si>
  <si>
    <t>Роман</t>
  </si>
  <si>
    <t>Денисович</t>
  </si>
  <si>
    <t>Зиганшин</t>
  </si>
  <si>
    <t>Артур</t>
  </si>
  <si>
    <t>Ильнарович</t>
  </si>
  <si>
    <t>Томина</t>
  </si>
  <si>
    <t>Александра</t>
  </si>
  <si>
    <t>Владиславовна</t>
  </si>
  <si>
    <t>Морозов</t>
  </si>
  <si>
    <t>Тимофей</t>
  </si>
  <si>
    <t>Михайлович</t>
  </si>
  <si>
    <t>Зарипова</t>
  </si>
  <si>
    <t>Зарина</t>
  </si>
  <si>
    <t>Радиковна</t>
  </si>
  <si>
    <t xml:space="preserve">Пискарев </t>
  </si>
  <si>
    <t>Савва</t>
  </si>
  <si>
    <t>Бердникова</t>
  </si>
  <si>
    <t>дарья</t>
  </si>
  <si>
    <t>Александровна</t>
  </si>
  <si>
    <t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t>
  </si>
  <si>
    <t>Мещанова</t>
  </si>
  <si>
    <t>Полина</t>
  </si>
  <si>
    <t>Андреевна</t>
  </si>
  <si>
    <t>Князев</t>
  </si>
  <si>
    <t>леонид</t>
  </si>
  <si>
    <t>Сергеевич</t>
  </si>
  <si>
    <t>Котов</t>
  </si>
  <si>
    <t>Арсений</t>
  </si>
  <si>
    <t>Игоревич</t>
  </si>
  <si>
    <t>Индира</t>
  </si>
  <si>
    <t>Зиатдинов</t>
  </si>
  <si>
    <t>Айратович</t>
  </si>
  <si>
    <t>Смотров</t>
  </si>
  <si>
    <t>Алексей</t>
  </si>
  <si>
    <t>Витальевич</t>
  </si>
  <si>
    <t>Булат</t>
  </si>
  <si>
    <t>Ишманова</t>
  </si>
  <si>
    <t>Нуреева</t>
  </si>
  <si>
    <t>Камилла</t>
  </si>
  <si>
    <t>Дамировна</t>
  </si>
  <si>
    <t>Юртаев Алексей Игоревич</t>
  </si>
  <si>
    <t>Исламова</t>
  </si>
  <si>
    <t>Олеговна</t>
  </si>
  <si>
    <t>Пушканова</t>
  </si>
  <si>
    <t>Арина</t>
  </si>
  <si>
    <t>Руслановна</t>
  </si>
  <si>
    <t>Гаврилов</t>
  </si>
  <si>
    <t>Павлович</t>
  </si>
  <si>
    <t>Афанасьев</t>
  </si>
  <si>
    <t>Артем</t>
  </si>
  <si>
    <t>Петров</t>
  </si>
  <si>
    <t>Дмитрий</t>
  </si>
  <si>
    <t>Александрович</t>
  </si>
  <si>
    <t>Паксялина</t>
  </si>
  <si>
    <t>Дарья</t>
  </si>
  <si>
    <t>Сергеевна</t>
  </si>
  <si>
    <t>Коновнин</t>
  </si>
  <si>
    <t>Даниил</t>
  </si>
  <si>
    <t>Андреевич</t>
  </si>
  <si>
    <t>Богданова</t>
  </si>
  <si>
    <t>Ульяна</t>
  </si>
  <si>
    <t>Сабирова</t>
  </si>
  <si>
    <t>Регина</t>
  </si>
  <si>
    <t>Сиреневна</t>
  </si>
  <si>
    <t>Гильманов</t>
  </si>
  <si>
    <t>Алмаз</t>
  </si>
  <si>
    <t>Изаилевич</t>
  </si>
  <si>
    <t xml:space="preserve">Загериев </t>
  </si>
  <si>
    <t>Айрат</t>
  </si>
  <si>
    <t>Ильдарович</t>
  </si>
  <si>
    <t>Ахметзянова</t>
  </si>
  <si>
    <t>Амалия</t>
  </si>
  <si>
    <t>Фирдависовна</t>
  </si>
  <si>
    <t>м</t>
  </si>
  <si>
    <t>Косаева</t>
  </si>
  <si>
    <t>Виктория</t>
  </si>
  <si>
    <t>Николаевна</t>
  </si>
  <si>
    <t>Шубников</t>
  </si>
  <si>
    <t>Тимур</t>
  </si>
  <si>
    <t>Юрьевич</t>
  </si>
  <si>
    <t>Сорокин</t>
  </si>
  <si>
    <t>Александр</t>
  </si>
  <si>
    <t>Ольга</t>
  </si>
  <si>
    <t>Евгеньевна</t>
  </si>
  <si>
    <t>Тюрикова</t>
  </si>
  <si>
    <t>Зиганшина</t>
  </si>
  <si>
    <t>Азалия</t>
  </si>
  <si>
    <t>Ленаровна</t>
  </si>
  <si>
    <t>Подопрелов</t>
  </si>
  <si>
    <t>Кирилл</t>
  </si>
  <si>
    <t>Адиль</t>
  </si>
  <si>
    <t>Фаниярович</t>
  </si>
  <si>
    <t>Закиров</t>
  </si>
  <si>
    <t>Моисеев</t>
  </si>
  <si>
    <t>Семен</t>
  </si>
  <si>
    <t>Федченко</t>
  </si>
  <si>
    <t>Владимирович</t>
  </si>
  <si>
    <t>Майоров</t>
  </si>
  <si>
    <t>Багаманов</t>
  </si>
  <si>
    <t>Ильхам</t>
  </si>
  <si>
    <t>Алмазович</t>
  </si>
  <si>
    <t>Степанов</t>
  </si>
  <si>
    <t>Гурлев</t>
  </si>
  <si>
    <t>Емелина</t>
  </si>
  <si>
    <t>София</t>
  </si>
  <si>
    <t>Толкачев</t>
  </si>
  <si>
    <t>Артемий</t>
  </si>
  <si>
    <t>Бочкарева</t>
  </si>
  <si>
    <t>Амина</t>
  </si>
  <si>
    <t>Алексеевна</t>
  </si>
  <si>
    <t>Нургалиев</t>
  </si>
  <si>
    <t>Багманов</t>
  </si>
  <si>
    <t>Николаевич</t>
  </si>
  <si>
    <t>Фомина</t>
  </si>
  <si>
    <t>Валерия</t>
  </si>
  <si>
    <t>Чуплина</t>
  </si>
  <si>
    <t>Валерьевна</t>
  </si>
  <si>
    <t>Трифонова</t>
  </si>
  <si>
    <t>Любоь</t>
  </si>
  <si>
    <t>Владимировна</t>
  </si>
  <si>
    <t>Шадрухина</t>
  </si>
  <si>
    <t>Софья</t>
  </si>
  <si>
    <t>Пятибратова</t>
  </si>
  <si>
    <t>Шамсутдинова</t>
  </si>
  <si>
    <t>Никитина</t>
  </si>
  <si>
    <t>Петрова</t>
  </si>
  <si>
    <t>Мельникова</t>
  </si>
  <si>
    <t>Сизанов</t>
  </si>
  <si>
    <t>Горшунова</t>
  </si>
  <si>
    <t>Молотков</t>
  </si>
  <si>
    <t>Герман</t>
  </si>
  <si>
    <t>Яшманов</t>
  </si>
  <si>
    <t>Миндубаев</t>
  </si>
  <si>
    <t>Нияз</t>
  </si>
  <si>
    <t>Синявина</t>
  </si>
  <si>
    <t>Кира</t>
  </si>
  <si>
    <t>Диляра</t>
  </si>
  <si>
    <t>Колчерина</t>
  </si>
  <si>
    <t>Юлия</t>
  </si>
  <si>
    <t>Рыбина</t>
  </si>
  <si>
    <t>Дмитриева</t>
  </si>
  <si>
    <t>Маргарита</t>
  </si>
  <si>
    <t>Маклаков</t>
  </si>
  <si>
    <t>Дамир</t>
  </si>
  <si>
    <t>Лапина</t>
  </si>
  <si>
    <t>Васильчак</t>
  </si>
  <si>
    <t>Олеся</t>
  </si>
  <si>
    <t>Хасанов</t>
  </si>
  <si>
    <t>Рузиля</t>
  </si>
  <si>
    <t>Уточкин</t>
  </si>
  <si>
    <t>Сергей</t>
  </si>
  <si>
    <t>Екатерина</t>
  </si>
  <si>
    <t>Перевозчиков</t>
  </si>
  <si>
    <t>Алиакберова</t>
  </si>
  <si>
    <t>Якупов</t>
  </si>
  <si>
    <t>Данис</t>
  </si>
  <si>
    <t>Архипова</t>
  </si>
  <si>
    <t>Костин</t>
  </si>
  <si>
    <t>Семён</t>
  </si>
  <si>
    <t>Харисова</t>
  </si>
  <si>
    <t>Ралина</t>
  </si>
  <si>
    <t>Мардамшина</t>
  </si>
  <si>
    <t>Лейла</t>
  </si>
  <si>
    <t>Мухаметгалиева</t>
  </si>
  <si>
    <t>Лилиана</t>
  </si>
  <si>
    <t>Ремеслова</t>
  </si>
  <si>
    <t>Алина</t>
  </si>
  <si>
    <t>Пискарёв</t>
  </si>
  <si>
    <t>Всеволод</t>
  </si>
  <si>
    <t>Мирзаянова</t>
  </si>
  <si>
    <t>Долбилова</t>
  </si>
  <si>
    <t>Анжела</t>
  </si>
  <si>
    <t>Болтикова</t>
  </si>
  <si>
    <t>Гимадисламов</t>
  </si>
  <si>
    <t>Амир</t>
  </si>
  <si>
    <t xml:space="preserve"> Александровна</t>
  </si>
  <si>
    <t>Ильнуровна</t>
  </si>
  <si>
    <t>Станиславовна</t>
  </si>
  <si>
    <t>Фаритовна</t>
  </si>
  <si>
    <t>Наилевич</t>
  </si>
  <si>
    <t>Анасовна</t>
  </si>
  <si>
    <t>Петровна</t>
  </si>
  <si>
    <t>Раилевна</t>
  </si>
  <si>
    <t>Марселевич</t>
  </si>
  <si>
    <t>Ханжина</t>
  </si>
  <si>
    <t>Артемовна</t>
  </si>
  <si>
    <t>Юрьевна</t>
  </si>
  <si>
    <t>Алексеевич</t>
  </si>
  <si>
    <t>Илона</t>
  </si>
  <si>
    <t>Романовна</t>
  </si>
  <si>
    <t>Эдуардовна</t>
  </si>
  <si>
    <t>Дмитриевич</t>
  </si>
  <si>
    <t>Вадимович</t>
  </si>
  <si>
    <t>Ринатовна</t>
  </si>
  <si>
    <t>Евгений</t>
  </si>
  <si>
    <t>Марсовна</t>
  </si>
  <si>
    <t>Олегович</t>
  </si>
  <si>
    <t>Вячеславович</t>
  </si>
  <si>
    <t>Вячеславовна</t>
  </si>
  <si>
    <t>Ренатович</t>
  </si>
  <si>
    <t>Дементьева</t>
  </si>
  <si>
    <t>Зарипов</t>
  </si>
  <si>
    <t>Викторовна</t>
  </si>
  <si>
    <t>Виктоиия</t>
  </si>
  <si>
    <t>Васильевна</t>
  </si>
  <si>
    <t>Силантьев</t>
  </si>
  <si>
    <t>призер</t>
  </si>
  <si>
    <t>победитель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</si>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</sst>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right" vertical="center" wrapText="1"/>
    </xf>
    <xf numFmtId="14" fontId="0" fillId="0" borderId="0" xfId="0" applyNumberFormat="1" applyFont="1" applyAlignment="1">
      <alignment horizontal="right" vertical="center" wrapText="1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mer/AppData/Local/Temp/Rar$DIa0.043/8%20&#1042;%20&#1082;&#1083;&#1072;&#1089;&#1089;%20&#1077;&#1075;&#1080;&#1089;&#1089;&#1086;%20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mer/Downloads/&#1045;&#1043;&#1048;&#1057;&#1057;&#1054;%202022%20&#1057;&#1045;&#1053;&#1058;&#1071;&#1041;&#1056;&#1068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шаблон"/>
    </sheetNames>
    <sheetDataSet>
      <sheetData sheetId="0">
        <row r="8">
          <cell r="M8">
            <v>39460</v>
          </cell>
        </row>
        <row r="11">
          <cell r="M11">
            <v>39539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шаблон"/>
    </sheetNames>
    <sheetDataSet>
      <sheetData sheetId="0">
        <row r="683">
          <cell r="M683">
            <v>39997</v>
          </cell>
        </row>
        <row r="685">
          <cell r="M685">
            <v>39868</v>
          </cell>
        </row>
        <row r="686">
          <cell r="M686">
            <v>40100</v>
          </cell>
        </row>
        <row r="776">
          <cell r="M776">
            <v>39637</v>
          </cell>
        </row>
        <row r="784">
          <cell r="M784">
            <v>39773</v>
          </cell>
        </row>
        <row r="828">
          <cell r="M828">
            <v>39054</v>
          </cell>
        </row>
        <row r="829">
          <cell r="M829">
            <v>39044</v>
          </cell>
        </row>
        <row r="830">
          <cell r="M830" t="str">
            <v>22.04.2007</v>
          </cell>
        </row>
        <row r="831">
          <cell r="M831" t="str">
            <v>28.04.2007</v>
          </cell>
        </row>
        <row r="833">
          <cell r="M833" t="str">
            <v>01.02.2008</v>
          </cell>
        </row>
        <row r="835">
          <cell r="M835" t="str">
            <v>17.05.2007</v>
          </cell>
        </row>
        <row r="836">
          <cell r="M836" t="str">
            <v>01.09.2007</v>
          </cell>
        </row>
        <row r="838">
          <cell r="M838" t="str">
            <v>07.01.2007</v>
          </cell>
        </row>
        <row r="839">
          <cell r="M839" t="str">
            <v>17.08.2007</v>
          </cell>
        </row>
        <row r="880">
          <cell r="M880">
            <v>39348</v>
          </cell>
        </row>
        <row r="947">
          <cell r="M947">
            <v>38857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0"/>
  <sheetViews>
    <sheetView tabSelected="1" topLeftCell="A73" zoomScale="85" zoomScaleNormal="85" workbookViewId="0">
      <selection activeCell="O2" sqref="O2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s="2" customFormat="1" x14ac:dyDescent="0.25">
      <c r="A2" s="8">
        <v>1</v>
      </c>
      <c r="B2" s="6" t="s">
        <v>143</v>
      </c>
      <c r="C2" s="6" t="s">
        <v>20</v>
      </c>
      <c r="D2" s="6" t="s">
        <v>144</v>
      </c>
      <c r="E2" s="9">
        <f>[2]шаблон!$M$686</f>
        <v>40100</v>
      </c>
      <c r="F2" s="6" t="s">
        <v>22</v>
      </c>
      <c r="G2" s="6" t="str">
        <f t="shared" ref="G2:G4" si="0">$G$5</f>
        <v>нет</v>
      </c>
      <c r="H2" s="1">
        <v>7</v>
      </c>
      <c r="I2" s="1">
        <v>7</v>
      </c>
      <c r="J2" s="8">
        <v>8</v>
      </c>
      <c r="K2" s="8">
        <v>30</v>
      </c>
      <c r="L2" s="1" t="str">
        <f t="shared" ref="L2:L4" si="1">$L$5</f>
        <v>Участник</v>
      </c>
      <c r="M2" s="6" t="s">
        <v>17</v>
      </c>
      <c r="N2" s="1" t="str">
        <f t="shared" ref="N2:N4" si="2">$N$25</f>
        <v>Юртаев Алексей Игоревич</v>
      </c>
      <c r="O2" t="s">
        <v>47</v>
      </c>
    </row>
    <row r="3" spans="1:15" s="2" customFormat="1" x14ac:dyDescent="0.25">
      <c r="A3" s="8">
        <v>2</v>
      </c>
      <c r="B3" s="6" t="s">
        <v>145</v>
      </c>
      <c r="C3" s="6" t="s">
        <v>146</v>
      </c>
      <c r="D3" s="6" t="s">
        <v>147</v>
      </c>
      <c r="E3" s="9">
        <f>[2]шаблон!$M$683</f>
        <v>39997</v>
      </c>
      <c r="F3" s="6" t="s">
        <v>22</v>
      </c>
      <c r="G3" s="6" t="str">
        <f t="shared" si="0"/>
        <v>нет</v>
      </c>
      <c r="H3" s="1">
        <v>7</v>
      </c>
      <c r="I3" s="1">
        <v>7</v>
      </c>
      <c r="J3" s="8">
        <v>4</v>
      </c>
      <c r="K3" s="8">
        <v>30</v>
      </c>
      <c r="L3" s="1" t="str">
        <f t="shared" si="1"/>
        <v>Участник</v>
      </c>
      <c r="M3" s="6" t="str">
        <f t="shared" ref="M3:M20" si="3">$M$2</f>
        <v>нет</v>
      </c>
      <c r="N3" s="1" t="str">
        <f t="shared" si="2"/>
        <v>Юртаев Алексей Игоревич</v>
      </c>
      <c r="O3" t="s">
        <v>47</v>
      </c>
    </row>
    <row r="4" spans="1:15" s="2" customFormat="1" x14ac:dyDescent="0.25">
      <c r="A4" s="8">
        <v>3</v>
      </c>
      <c r="B4" s="6" t="s">
        <v>148</v>
      </c>
      <c r="C4" s="6" t="s">
        <v>149</v>
      </c>
      <c r="D4" s="6" t="s">
        <v>70</v>
      </c>
      <c r="E4" s="9">
        <f>[2]шаблон!$M$685</f>
        <v>39868</v>
      </c>
      <c r="F4" s="6" t="s">
        <v>22</v>
      </c>
      <c r="G4" s="6" t="str">
        <f t="shared" si="0"/>
        <v>нет</v>
      </c>
      <c r="H4" s="1">
        <v>7</v>
      </c>
      <c r="I4" s="1">
        <v>7</v>
      </c>
      <c r="J4" s="8">
        <v>0</v>
      </c>
      <c r="K4" s="8">
        <v>30</v>
      </c>
      <c r="L4" s="1" t="str">
        <f t="shared" si="1"/>
        <v>Участник</v>
      </c>
      <c r="M4" s="6" t="str">
        <f t="shared" si="3"/>
        <v>нет</v>
      </c>
      <c r="N4" s="1" t="str">
        <f t="shared" si="2"/>
        <v>Юртаев Алексей Игоревич</v>
      </c>
      <c r="O4" t="s">
        <v>47</v>
      </c>
    </row>
    <row r="5" spans="1:15" x14ac:dyDescent="0.25">
      <c r="A5">
        <v>4</v>
      </c>
      <c r="B5" t="s">
        <v>19</v>
      </c>
      <c r="C5" t="s">
        <v>20</v>
      </c>
      <c r="D5" t="s">
        <v>21</v>
      </c>
      <c r="E5" s="5">
        <v>39522</v>
      </c>
      <c r="F5" s="7" t="s">
        <v>22</v>
      </c>
      <c r="G5" s="7" t="s">
        <v>17</v>
      </c>
      <c r="H5" s="3">
        <v>8</v>
      </c>
      <c r="I5" s="3">
        <v>8</v>
      </c>
      <c r="J5">
        <v>13</v>
      </c>
      <c r="K5">
        <f t="shared" ref="K5:K20" si="4">$K$2</f>
        <v>30</v>
      </c>
      <c r="L5" s="3" t="s">
        <v>18</v>
      </c>
      <c r="M5" s="7" t="str">
        <f t="shared" si="3"/>
        <v>нет</v>
      </c>
      <c r="N5" t="s">
        <v>23</v>
      </c>
      <c r="O5" t="s">
        <v>47</v>
      </c>
    </row>
    <row r="6" spans="1:15" x14ac:dyDescent="0.25">
      <c r="A6">
        <v>5</v>
      </c>
      <c r="B6" t="s">
        <v>24</v>
      </c>
      <c r="C6" t="s">
        <v>25</v>
      </c>
      <c r="D6" t="s">
        <v>26</v>
      </c>
      <c r="E6" s="4">
        <v>39493</v>
      </c>
      <c r="F6" t="s">
        <v>22</v>
      </c>
      <c r="G6" t="str">
        <f t="shared" ref="G6:G37" si="5">$G$5</f>
        <v>нет</v>
      </c>
      <c r="H6" s="1">
        <v>8</v>
      </c>
      <c r="I6" s="1">
        <v>8</v>
      </c>
      <c r="J6">
        <v>18</v>
      </c>
      <c r="K6">
        <f t="shared" si="4"/>
        <v>30</v>
      </c>
      <c r="L6" s="11" t="s">
        <v>236</v>
      </c>
      <c r="M6" t="str">
        <f t="shared" si="3"/>
        <v>нет</v>
      </c>
      <c r="N6" t="str">
        <f>$N$5</f>
        <v>Гадиуллин Булат Наильевич</v>
      </c>
      <c r="O6" t="s">
        <v>47</v>
      </c>
    </row>
    <row r="7" spans="1:15" x14ac:dyDescent="0.25">
      <c r="A7">
        <v>6</v>
      </c>
      <c r="B7" t="s">
        <v>27</v>
      </c>
      <c r="C7" t="s">
        <v>28</v>
      </c>
      <c r="D7" t="s">
        <v>29</v>
      </c>
      <c r="E7" s="4">
        <v>39640</v>
      </c>
      <c r="F7" t="s">
        <v>101</v>
      </c>
      <c r="G7" t="str">
        <f t="shared" si="5"/>
        <v>нет</v>
      </c>
      <c r="H7" s="1">
        <v>8</v>
      </c>
      <c r="I7" s="1">
        <v>8</v>
      </c>
      <c r="J7">
        <v>20</v>
      </c>
      <c r="K7">
        <f t="shared" si="4"/>
        <v>30</v>
      </c>
      <c r="L7" s="11" t="s">
        <v>234</v>
      </c>
      <c r="M7" t="str">
        <f t="shared" si="3"/>
        <v>нет</v>
      </c>
      <c r="N7" t="str">
        <f>$N$5</f>
        <v>Гадиуллин Булат Наильевич</v>
      </c>
      <c r="O7" t="s">
        <v>47</v>
      </c>
    </row>
    <row r="8" spans="1:15" x14ac:dyDescent="0.25">
      <c r="A8">
        <v>7</v>
      </c>
      <c r="B8" t="s">
        <v>30</v>
      </c>
      <c r="C8" t="s">
        <v>31</v>
      </c>
      <c r="D8" t="s">
        <v>32</v>
      </c>
      <c r="E8" s="4">
        <v>39678</v>
      </c>
      <c r="F8" t="s">
        <v>101</v>
      </c>
      <c r="G8" t="str">
        <f t="shared" si="5"/>
        <v>нет</v>
      </c>
      <c r="H8" s="1">
        <v>8</v>
      </c>
      <c r="I8" s="1">
        <v>8</v>
      </c>
      <c r="J8">
        <v>20</v>
      </c>
      <c r="K8">
        <f t="shared" si="4"/>
        <v>30</v>
      </c>
      <c r="L8" s="11" t="s">
        <v>234</v>
      </c>
      <c r="M8" t="str">
        <f t="shared" si="3"/>
        <v>нет</v>
      </c>
      <c r="N8" t="str">
        <f>$N$5</f>
        <v>Гадиуллин Булат Наильевич</v>
      </c>
      <c r="O8" t="s">
        <v>47</v>
      </c>
    </row>
    <row r="9" spans="1:15" x14ac:dyDescent="0.25">
      <c r="A9">
        <v>8</v>
      </c>
      <c r="B9" t="s">
        <v>33</v>
      </c>
      <c r="C9" t="s">
        <v>34</v>
      </c>
      <c r="D9" t="s">
        <v>35</v>
      </c>
      <c r="E9" s="4">
        <v>39458</v>
      </c>
      <c r="F9" t="s">
        <v>22</v>
      </c>
      <c r="G9" t="str">
        <f t="shared" si="5"/>
        <v>нет</v>
      </c>
      <c r="H9" s="1">
        <v>8</v>
      </c>
      <c r="I9" s="1">
        <v>8</v>
      </c>
      <c r="J9">
        <v>18</v>
      </c>
      <c r="K9">
        <f t="shared" si="4"/>
        <v>30</v>
      </c>
      <c r="L9" s="11" t="str">
        <f t="shared" ref="L9:L12" si="6">$L$6</f>
        <v>участник</v>
      </c>
      <c r="M9" t="str">
        <f t="shared" si="3"/>
        <v>нет</v>
      </c>
      <c r="N9" t="str">
        <f>$N$5</f>
        <v>Гадиуллин Булат Наильевич</v>
      </c>
      <c r="O9" t="s">
        <v>47</v>
      </c>
    </row>
    <row r="10" spans="1:15" x14ac:dyDescent="0.25">
      <c r="A10">
        <v>9</v>
      </c>
      <c r="B10" t="s">
        <v>36</v>
      </c>
      <c r="C10" t="s">
        <v>37</v>
      </c>
      <c r="D10" t="s">
        <v>38</v>
      </c>
      <c r="E10" s="4">
        <v>39615</v>
      </c>
      <c r="F10" t="s">
        <v>101</v>
      </c>
      <c r="G10" t="str">
        <f t="shared" si="5"/>
        <v>нет</v>
      </c>
      <c r="H10" s="1">
        <v>8</v>
      </c>
      <c r="I10" s="1">
        <v>8</v>
      </c>
      <c r="J10">
        <v>18</v>
      </c>
      <c r="K10">
        <f t="shared" si="4"/>
        <v>30</v>
      </c>
      <c r="L10" s="11" t="str">
        <f t="shared" si="6"/>
        <v>участник</v>
      </c>
      <c r="M10" t="str">
        <f t="shared" si="3"/>
        <v>нет</v>
      </c>
      <c r="N10" t="str">
        <f>$N$5</f>
        <v>Гадиуллин Булат Наильевич</v>
      </c>
      <c r="O10" t="s">
        <v>47</v>
      </c>
    </row>
    <row r="11" spans="1:15" x14ac:dyDescent="0.25">
      <c r="A11">
        <v>10</v>
      </c>
      <c r="B11" t="s">
        <v>39</v>
      </c>
      <c r="C11" t="s">
        <v>40</v>
      </c>
      <c r="D11" t="s">
        <v>41</v>
      </c>
      <c r="E11" s="4">
        <v>39417</v>
      </c>
      <c r="F11" t="s">
        <v>22</v>
      </c>
      <c r="G11" t="str">
        <f t="shared" si="5"/>
        <v>нет</v>
      </c>
      <c r="H11" s="1">
        <v>8</v>
      </c>
      <c r="I11" s="1">
        <v>8</v>
      </c>
      <c r="J11">
        <v>19</v>
      </c>
      <c r="K11">
        <f t="shared" si="4"/>
        <v>30</v>
      </c>
      <c r="L11" s="11" t="str">
        <f t="shared" si="6"/>
        <v>участник</v>
      </c>
      <c r="M11" t="str">
        <f t="shared" si="3"/>
        <v>нет</v>
      </c>
      <c r="N11" t="str">
        <f>$N$5</f>
        <v>Гадиуллин Булат Наильевич</v>
      </c>
      <c r="O11" t="s">
        <v>47</v>
      </c>
    </row>
    <row r="12" spans="1:15" x14ac:dyDescent="0.25">
      <c r="A12">
        <v>11</v>
      </c>
      <c r="B12" t="s">
        <v>42</v>
      </c>
      <c r="C12" t="s">
        <v>43</v>
      </c>
      <c r="D12" t="s">
        <v>16</v>
      </c>
      <c r="E12" s="4">
        <v>39545</v>
      </c>
      <c r="F12" t="s">
        <v>101</v>
      </c>
      <c r="G12" t="str">
        <f t="shared" si="5"/>
        <v>нет</v>
      </c>
      <c r="H12" s="1">
        <v>8</v>
      </c>
      <c r="I12" s="1">
        <v>8</v>
      </c>
      <c r="J12">
        <v>19</v>
      </c>
      <c r="K12">
        <f t="shared" si="4"/>
        <v>30</v>
      </c>
      <c r="L12" s="11" t="str">
        <f t="shared" si="6"/>
        <v>участник</v>
      </c>
      <c r="M12" t="str">
        <f t="shared" si="3"/>
        <v>нет</v>
      </c>
      <c r="N12" t="str">
        <f>$N$5</f>
        <v>Гадиуллин Булат Наильевич</v>
      </c>
      <c r="O12" t="s">
        <v>47</v>
      </c>
    </row>
    <row r="13" spans="1:15" x14ac:dyDescent="0.25">
      <c r="A13">
        <v>12</v>
      </c>
      <c r="B13" t="s">
        <v>44</v>
      </c>
      <c r="C13" t="s">
        <v>45</v>
      </c>
      <c r="D13" t="s">
        <v>46</v>
      </c>
      <c r="E13" s="4">
        <v>39735</v>
      </c>
      <c r="F13" t="s">
        <v>22</v>
      </c>
      <c r="G13" t="str">
        <f t="shared" si="5"/>
        <v>нет</v>
      </c>
      <c r="H13" s="1">
        <v>8</v>
      </c>
      <c r="I13" s="1">
        <v>8</v>
      </c>
      <c r="J13">
        <v>25</v>
      </c>
      <c r="K13">
        <f t="shared" si="4"/>
        <v>30</v>
      </c>
      <c r="L13" s="11" t="s">
        <v>235</v>
      </c>
      <c r="M13" t="str">
        <f t="shared" si="3"/>
        <v>нет</v>
      </c>
      <c r="N13" t="str">
        <f>$N$5</f>
        <v>Гадиуллин Булат Наильевич</v>
      </c>
      <c r="O13" t="s">
        <v>47</v>
      </c>
    </row>
    <row r="14" spans="1:15" x14ac:dyDescent="0.25">
      <c r="A14">
        <v>13</v>
      </c>
      <c r="B14" t="s">
        <v>48</v>
      </c>
      <c r="C14" t="s">
        <v>49</v>
      </c>
      <c r="D14" t="s">
        <v>50</v>
      </c>
      <c r="E14" s="4">
        <f>[2]шаблон!$M$776</f>
        <v>39637</v>
      </c>
      <c r="F14" t="s">
        <v>22</v>
      </c>
      <c r="G14" t="str">
        <f t="shared" si="5"/>
        <v>нет</v>
      </c>
      <c r="H14" s="1">
        <v>8</v>
      </c>
      <c r="I14" s="1">
        <v>8</v>
      </c>
      <c r="J14">
        <v>23</v>
      </c>
      <c r="K14">
        <f t="shared" si="4"/>
        <v>30</v>
      </c>
      <c r="L14" s="11" t="s">
        <v>234</v>
      </c>
      <c r="M14" t="str">
        <f t="shared" si="3"/>
        <v>нет</v>
      </c>
      <c r="N14" t="str">
        <f>$N$13</f>
        <v>Гадиуллин Булат Наильевич</v>
      </c>
      <c r="O14" t="str">
        <f t="shared" ref="O14:O20" si="7">$O$13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15" spans="1:15" x14ac:dyDescent="0.25">
      <c r="A15">
        <v>14</v>
      </c>
      <c r="B15" t="s">
        <v>51</v>
      </c>
      <c r="C15" t="s">
        <v>52</v>
      </c>
      <c r="D15" t="s">
        <v>53</v>
      </c>
      <c r="E15" s="4">
        <f>[2]шаблон!$M$776</f>
        <v>39637</v>
      </c>
      <c r="F15" t="s">
        <v>101</v>
      </c>
      <c r="G15" t="str">
        <f t="shared" si="5"/>
        <v>нет</v>
      </c>
      <c r="H15" s="1">
        <v>8</v>
      </c>
      <c r="I15" s="1">
        <v>8</v>
      </c>
      <c r="J15">
        <v>20</v>
      </c>
      <c r="K15">
        <f t="shared" si="4"/>
        <v>30</v>
      </c>
      <c r="L15" s="11" t="str">
        <f t="shared" ref="L15:L20" si="8">$L$6</f>
        <v>участник</v>
      </c>
      <c r="M15" t="str">
        <f t="shared" si="3"/>
        <v>нет</v>
      </c>
      <c r="N15" t="str">
        <f>$N$13</f>
        <v>Гадиуллин Булат Наильевич</v>
      </c>
      <c r="O15" t="str">
        <f t="shared" si="7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16" spans="1:15" x14ac:dyDescent="0.25">
      <c r="A16">
        <v>15</v>
      </c>
      <c r="B16" t="s">
        <v>54</v>
      </c>
      <c r="C16" t="s">
        <v>55</v>
      </c>
      <c r="D16" t="s">
        <v>56</v>
      </c>
      <c r="E16" s="4">
        <f>[2]шаблон!$M$776</f>
        <v>39637</v>
      </c>
      <c r="F16" t="s">
        <v>101</v>
      </c>
      <c r="G16" t="str">
        <f t="shared" si="5"/>
        <v>нет</v>
      </c>
      <c r="H16" s="1">
        <v>8</v>
      </c>
      <c r="I16" s="1">
        <v>8</v>
      </c>
      <c r="J16">
        <v>18</v>
      </c>
      <c r="K16">
        <f t="shared" si="4"/>
        <v>30</v>
      </c>
      <c r="L16" s="11" t="str">
        <f t="shared" si="8"/>
        <v>участник</v>
      </c>
      <c r="M16" t="str">
        <f t="shared" si="3"/>
        <v>нет</v>
      </c>
      <c r="N16" t="str">
        <f t="shared" ref="N16:N20" si="9">$N$13</f>
        <v>Гадиуллин Булат Наильевич</v>
      </c>
      <c r="O16" t="str">
        <f t="shared" si="7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17" spans="1:15" x14ac:dyDescent="0.25">
      <c r="A17">
        <v>16</v>
      </c>
      <c r="B17" t="s">
        <v>64</v>
      </c>
      <c r="C17" t="s">
        <v>57</v>
      </c>
      <c r="D17" t="s">
        <v>26</v>
      </c>
      <c r="E17" s="4">
        <f>[1]шаблон!$M$11</f>
        <v>39539</v>
      </c>
      <c r="F17" t="s">
        <v>22</v>
      </c>
      <c r="G17" t="str">
        <f t="shared" si="5"/>
        <v>нет</v>
      </c>
      <c r="H17" s="1">
        <v>8</v>
      </c>
      <c r="I17" s="1">
        <v>8</v>
      </c>
      <c r="J17">
        <v>11</v>
      </c>
      <c r="K17">
        <f t="shared" si="4"/>
        <v>30</v>
      </c>
      <c r="L17" s="11" t="str">
        <f t="shared" si="8"/>
        <v>участник</v>
      </c>
      <c r="M17" t="str">
        <f t="shared" si="3"/>
        <v>нет</v>
      </c>
      <c r="N17" t="str">
        <f t="shared" si="9"/>
        <v>Гадиуллин Булат Наильевич</v>
      </c>
      <c r="O17" t="str">
        <f t="shared" si="7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18" spans="1:15" x14ac:dyDescent="0.25">
      <c r="A18">
        <v>17</v>
      </c>
      <c r="B18" t="s">
        <v>58</v>
      </c>
      <c r="C18" t="s">
        <v>63</v>
      </c>
      <c r="D18" t="s">
        <v>59</v>
      </c>
      <c r="E18" s="4">
        <f>[1]шаблон!$M$8</f>
        <v>39460</v>
      </c>
      <c r="F18" t="s">
        <v>101</v>
      </c>
      <c r="G18" t="str">
        <f t="shared" si="5"/>
        <v>нет</v>
      </c>
      <c r="H18" s="1">
        <v>8</v>
      </c>
      <c r="I18" s="1">
        <v>8</v>
      </c>
      <c r="J18">
        <v>13</v>
      </c>
      <c r="K18">
        <f t="shared" si="4"/>
        <v>30</v>
      </c>
      <c r="L18" s="11" t="str">
        <f t="shared" si="8"/>
        <v>участник</v>
      </c>
      <c r="M18" t="str">
        <f t="shared" si="3"/>
        <v>нет</v>
      </c>
      <c r="N18" t="str">
        <f t="shared" si="9"/>
        <v>Гадиуллин Булат Наильевич</v>
      </c>
      <c r="O18" t="str">
        <f t="shared" si="7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19" spans="1:15" x14ac:dyDescent="0.25">
      <c r="A19">
        <v>18</v>
      </c>
      <c r="B19" t="s">
        <v>60</v>
      </c>
      <c r="C19" t="s">
        <v>61</v>
      </c>
      <c r="D19" t="s">
        <v>62</v>
      </c>
      <c r="E19" s="4">
        <f>[1]шаблон!$M$8</f>
        <v>39460</v>
      </c>
      <c r="F19" t="s">
        <v>101</v>
      </c>
      <c r="G19" t="str">
        <f t="shared" si="5"/>
        <v>нет</v>
      </c>
      <c r="H19" s="1">
        <v>8</v>
      </c>
      <c r="I19" s="1">
        <v>8</v>
      </c>
      <c r="J19">
        <v>12</v>
      </c>
      <c r="K19">
        <f t="shared" si="4"/>
        <v>30</v>
      </c>
      <c r="L19" s="11" t="str">
        <f t="shared" si="8"/>
        <v>участник</v>
      </c>
      <c r="M19" t="str">
        <f t="shared" si="3"/>
        <v>нет</v>
      </c>
      <c r="N19" t="str">
        <f t="shared" si="9"/>
        <v>Гадиуллин Булат Наильевич</v>
      </c>
      <c r="O19" t="str">
        <f t="shared" si="7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0" spans="1:15" x14ac:dyDescent="0.25">
      <c r="A20">
        <v>19</v>
      </c>
      <c r="B20" t="s">
        <v>65</v>
      </c>
      <c r="C20" t="s">
        <v>66</v>
      </c>
      <c r="D20" t="s">
        <v>67</v>
      </c>
      <c r="E20" s="4">
        <f>[2]шаблон!$M$784</f>
        <v>39773</v>
      </c>
      <c r="F20" t="s">
        <v>22</v>
      </c>
      <c r="G20" t="str">
        <f t="shared" si="5"/>
        <v>нет</v>
      </c>
      <c r="H20" s="1">
        <v>8</v>
      </c>
      <c r="I20" s="1">
        <v>8</v>
      </c>
      <c r="J20">
        <v>19</v>
      </c>
      <c r="K20">
        <f t="shared" si="4"/>
        <v>30</v>
      </c>
      <c r="L20" s="11" t="str">
        <f t="shared" si="8"/>
        <v>участник</v>
      </c>
      <c r="M20" t="str">
        <f t="shared" si="3"/>
        <v>нет</v>
      </c>
      <c r="N20" t="str">
        <f t="shared" si="9"/>
        <v>Гадиуллин Булат Наильевич</v>
      </c>
      <c r="O20" t="str">
        <f t="shared" si="7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1" spans="1:15" x14ac:dyDescent="0.25">
      <c r="A21">
        <v>20</v>
      </c>
      <c r="B21" t="s">
        <v>150</v>
      </c>
      <c r="C21" t="s">
        <v>216</v>
      </c>
      <c r="D21" t="s">
        <v>217</v>
      </c>
      <c r="E21" s="4">
        <v>39033</v>
      </c>
      <c r="F21" t="s">
        <v>22</v>
      </c>
      <c r="G21" t="str">
        <f t="shared" si="5"/>
        <v>нет</v>
      </c>
      <c r="H21" s="1">
        <v>9</v>
      </c>
      <c r="I21" s="1">
        <v>9</v>
      </c>
      <c r="J21">
        <v>1</v>
      </c>
      <c r="K21">
        <v>30</v>
      </c>
      <c r="L21" s="11" t="str">
        <f t="shared" ref="L21:L33" si="10">$L$20</f>
        <v>участник</v>
      </c>
      <c r="M21" t="str">
        <f t="shared" ref="M21:M71" si="11">$M$20</f>
        <v>нет</v>
      </c>
      <c r="N21" t="s">
        <v>68</v>
      </c>
      <c r="O21" t="str">
        <f t="shared" ref="O21:O59" si="12">$O$20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2" spans="1:15" x14ac:dyDescent="0.25">
      <c r="A22">
        <v>21</v>
      </c>
      <c r="B22" t="s">
        <v>151</v>
      </c>
      <c r="C22" t="s">
        <v>72</v>
      </c>
      <c r="D22" t="s">
        <v>221</v>
      </c>
      <c r="E22" s="4">
        <v>39072</v>
      </c>
      <c r="F22" t="s">
        <v>22</v>
      </c>
      <c r="G22" t="str">
        <f t="shared" si="5"/>
        <v>нет</v>
      </c>
      <c r="H22" s="11">
        <f t="shared" ref="H22:H59" si="13">H21</f>
        <v>9</v>
      </c>
      <c r="I22" s="11">
        <f t="shared" ref="I22:I59" si="14">I21</f>
        <v>9</v>
      </c>
      <c r="J22">
        <v>0</v>
      </c>
      <c r="K22">
        <f t="shared" ref="K22:K59" si="15">$K$21</f>
        <v>30</v>
      </c>
      <c r="L22" s="11" t="str">
        <f t="shared" si="10"/>
        <v>участник</v>
      </c>
      <c r="M22" t="str">
        <f t="shared" si="11"/>
        <v>нет</v>
      </c>
      <c r="N22" t="str">
        <f t="shared" ref="N22:N59" si="16">$N$21</f>
        <v>Юртаев Алексей Игоревич</v>
      </c>
      <c r="O22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3" spans="1:15" x14ac:dyDescent="0.25">
      <c r="A23">
        <v>22</v>
      </c>
      <c r="B23" t="s">
        <v>152</v>
      </c>
      <c r="C23" t="s">
        <v>149</v>
      </c>
      <c r="D23" t="s">
        <v>232</v>
      </c>
      <c r="E23" s="4">
        <v>39075</v>
      </c>
      <c r="F23" t="s">
        <v>22</v>
      </c>
      <c r="G23" t="str">
        <f t="shared" si="5"/>
        <v>нет</v>
      </c>
      <c r="H23" s="11">
        <f t="shared" si="13"/>
        <v>9</v>
      </c>
      <c r="I23" s="11">
        <f t="shared" si="14"/>
        <v>9</v>
      </c>
      <c r="J23">
        <v>5</v>
      </c>
      <c r="K23">
        <f t="shared" si="15"/>
        <v>30</v>
      </c>
      <c r="L23" s="11" t="str">
        <f t="shared" si="10"/>
        <v>участник</v>
      </c>
      <c r="M23" t="str">
        <f t="shared" si="11"/>
        <v>нет</v>
      </c>
      <c r="N23" t="str">
        <f t="shared" si="16"/>
        <v>Юртаев Алексей Игоревич</v>
      </c>
      <c r="O23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4" spans="1:15" x14ac:dyDescent="0.25">
      <c r="A24">
        <v>23</v>
      </c>
      <c r="B24" t="s">
        <v>153</v>
      </c>
      <c r="C24" t="s">
        <v>34</v>
      </c>
      <c r="D24" t="s">
        <v>218</v>
      </c>
      <c r="E24" s="5">
        <v>39348</v>
      </c>
      <c r="F24" t="s">
        <v>22</v>
      </c>
      <c r="G24" t="str">
        <f t="shared" si="5"/>
        <v>нет</v>
      </c>
      <c r="H24" s="11">
        <f t="shared" si="13"/>
        <v>9</v>
      </c>
      <c r="I24" s="11">
        <f t="shared" si="14"/>
        <v>9</v>
      </c>
      <c r="J24">
        <v>7</v>
      </c>
      <c r="K24">
        <f t="shared" si="15"/>
        <v>30</v>
      </c>
      <c r="L24" s="11" t="str">
        <f t="shared" si="10"/>
        <v>участник</v>
      </c>
      <c r="M24" t="str">
        <f t="shared" si="11"/>
        <v>нет</v>
      </c>
      <c r="N24" t="str">
        <f t="shared" si="16"/>
        <v>Юртаев Алексей Игоревич</v>
      </c>
      <c r="O24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5" spans="1:15" x14ac:dyDescent="0.25">
      <c r="A25">
        <v>24</v>
      </c>
      <c r="B25" t="s">
        <v>154</v>
      </c>
      <c r="C25" t="s">
        <v>142</v>
      </c>
      <c r="D25" t="s">
        <v>213</v>
      </c>
      <c r="E25" s="10" t="str">
        <f>[2]шаблон!$M$836</f>
        <v>01.09.2007</v>
      </c>
      <c r="F25" t="s">
        <v>22</v>
      </c>
      <c r="G25" t="str">
        <f t="shared" si="5"/>
        <v>нет</v>
      </c>
      <c r="H25" s="11">
        <f t="shared" si="13"/>
        <v>9</v>
      </c>
      <c r="I25" s="11">
        <f t="shared" si="14"/>
        <v>9</v>
      </c>
      <c r="J25">
        <v>5</v>
      </c>
      <c r="K25">
        <f t="shared" si="15"/>
        <v>30</v>
      </c>
      <c r="L25" s="11" t="str">
        <f t="shared" si="10"/>
        <v>участник</v>
      </c>
      <c r="M25" t="str">
        <f t="shared" si="11"/>
        <v>нет</v>
      </c>
      <c r="N25" t="str">
        <f t="shared" si="16"/>
        <v>Юртаев Алексей Игоревич</v>
      </c>
      <c r="O25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6" spans="1:15" x14ac:dyDescent="0.25">
      <c r="A26">
        <v>25</v>
      </c>
      <c r="B26" t="s">
        <v>155</v>
      </c>
      <c r="C26" t="s">
        <v>117</v>
      </c>
      <c r="D26" t="s">
        <v>224</v>
      </c>
      <c r="E26" s="5">
        <v>39231</v>
      </c>
      <c r="F26" t="s">
        <v>101</v>
      </c>
      <c r="G26" t="str">
        <f t="shared" si="5"/>
        <v>нет</v>
      </c>
      <c r="H26" s="11">
        <f t="shared" si="13"/>
        <v>9</v>
      </c>
      <c r="I26" s="11">
        <f t="shared" si="14"/>
        <v>9</v>
      </c>
      <c r="J26">
        <v>2</v>
      </c>
      <c r="K26">
        <f t="shared" si="15"/>
        <v>30</v>
      </c>
      <c r="L26" s="11" t="str">
        <f t="shared" si="10"/>
        <v>участник</v>
      </c>
      <c r="M26" t="str">
        <f t="shared" si="11"/>
        <v>нет</v>
      </c>
      <c r="N26" t="str">
        <f t="shared" si="16"/>
        <v>Юртаев Алексей Игоревич</v>
      </c>
      <c r="O26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7" spans="1:15" x14ac:dyDescent="0.25">
      <c r="A27">
        <v>26</v>
      </c>
      <c r="B27" t="s">
        <v>156</v>
      </c>
      <c r="C27" t="s">
        <v>72</v>
      </c>
      <c r="D27" t="s">
        <v>46</v>
      </c>
      <c r="E27" s="10" t="str">
        <f>[2]шаблон!$M$831</f>
        <v>28.04.2007</v>
      </c>
      <c r="F27" t="s">
        <v>22</v>
      </c>
      <c r="G27" t="str">
        <f t="shared" si="5"/>
        <v>нет</v>
      </c>
      <c r="H27" s="11">
        <f t="shared" si="13"/>
        <v>9</v>
      </c>
      <c r="I27" s="11">
        <f t="shared" si="14"/>
        <v>9</v>
      </c>
      <c r="J27">
        <v>3</v>
      </c>
      <c r="K27">
        <f t="shared" si="15"/>
        <v>30</v>
      </c>
      <c r="L27" s="11" t="str">
        <f t="shared" si="10"/>
        <v>участник</v>
      </c>
      <c r="M27" t="str">
        <f t="shared" si="11"/>
        <v>нет</v>
      </c>
      <c r="N27" t="str">
        <f t="shared" si="16"/>
        <v>Юртаев Алексей Игоревич</v>
      </c>
      <c r="O27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8" spans="1:15" x14ac:dyDescent="0.25">
      <c r="A28">
        <v>27</v>
      </c>
      <c r="B28" t="s">
        <v>157</v>
      </c>
      <c r="C28" t="s">
        <v>158</v>
      </c>
      <c r="D28" t="s">
        <v>225</v>
      </c>
      <c r="E28" s="5">
        <v>39127</v>
      </c>
      <c r="F28" t="s">
        <v>101</v>
      </c>
      <c r="G28" t="str">
        <f t="shared" si="5"/>
        <v>нет</v>
      </c>
      <c r="H28" s="11">
        <f t="shared" si="13"/>
        <v>9</v>
      </c>
      <c r="I28" s="11">
        <f t="shared" si="14"/>
        <v>9</v>
      </c>
      <c r="J28">
        <v>7</v>
      </c>
      <c r="K28">
        <f t="shared" si="15"/>
        <v>30</v>
      </c>
      <c r="L28" s="11" t="str">
        <f t="shared" si="10"/>
        <v>участник</v>
      </c>
      <c r="M28" t="str">
        <f t="shared" si="11"/>
        <v>нет</v>
      </c>
      <c r="N28" t="str">
        <f t="shared" si="16"/>
        <v>Юртаев Алексей Игоревич</v>
      </c>
      <c r="O28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29" spans="1:15" x14ac:dyDescent="0.25">
      <c r="A29">
        <v>28</v>
      </c>
      <c r="B29" t="s">
        <v>159</v>
      </c>
      <c r="C29" t="s">
        <v>222</v>
      </c>
      <c r="D29" t="s">
        <v>215</v>
      </c>
      <c r="E29" s="5">
        <v>39315</v>
      </c>
      <c r="F29" t="s">
        <v>101</v>
      </c>
      <c r="G29" t="str">
        <f t="shared" si="5"/>
        <v>нет</v>
      </c>
      <c r="H29" s="11">
        <f t="shared" si="13"/>
        <v>9</v>
      </c>
      <c r="I29" s="11">
        <f t="shared" si="14"/>
        <v>9</v>
      </c>
      <c r="J29">
        <v>2</v>
      </c>
      <c r="K29">
        <f t="shared" si="15"/>
        <v>30</v>
      </c>
      <c r="L29" s="11" t="str">
        <f t="shared" si="10"/>
        <v>участник</v>
      </c>
      <c r="M29" t="str">
        <f t="shared" si="11"/>
        <v>нет</v>
      </c>
      <c r="N29" t="str">
        <f t="shared" si="16"/>
        <v>Юртаев Алексей Игоревич</v>
      </c>
      <c r="O29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0" spans="1:15" x14ac:dyDescent="0.25">
      <c r="A30">
        <v>29</v>
      </c>
      <c r="B30" t="s">
        <v>160</v>
      </c>
      <c r="C30" t="s">
        <v>161</v>
      </c>
      <c r="D30" t="s">
        <v>207</v>
      </c>
      <c r="E30" s="5">
        <v>39319</v>
      </c>
      <c r="F30" t="s">
        <v>101</v>
      </c>
      <c r="G30" t="str">
        <f t="shared" si="5"/>
        <v>нет</v>
      </c>
      <c r="H30" s="11">
        <f t="shared" si="13"/>
        <v>9</v>
      </c>
      <c r="I30" s="11">
        <f t="shared" si="14"/>
        <v>9</v>
      </c>
      <c r="J30">
        <v>6</v>
      </c>
      <c r="K30">
        <f t="shared" si="15"/>
        <v>30</v>
      </c>
      <c r="L30" s="11" t="str">
        <f t="shared" si="10"/>
        <v>участник</v>
      </c>
      <c r="M30" t="str">
        <f t="shared" si="11"/>
        <v>нет</v>
      </c>
      <c r="N30" t="str">
        <f t="shared" si="16"/>
        <v>Юртаев Алексей Игоревич</v>
      </c>
      <c r="O30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1" spans="1:15" x14ac:dyDescent="0.25">
      <c r="A31">
        <v>30</v>
      </c>
      <c r="B31" t="s">
        <v>162</v>
      </c>
      <c r="C31" t="s">
        <v>163</v>
      </c>
      <c r="D31" t="s">
        <v>35</v>
      </c>
      <c r="E31" s="5">
        <v>39305</v>
      </c>
      <c r="F31" t="s">
        <v>22</v>
      </c>
      <c r="G31" t="str">
        <f t="shared" si="5"/>
        <v>нет</v>
      </c>
      <c r="H31" s="11">
        <f t="shared" si="13"/>
        <v>9</v>
      </c>
      <c r="I31" s="11">
        <f t="shared" si="14"/>
        <v>9</v>
      </c>
      <c r="J31">
        <v>8</v>
      </c>
      <c r="K31">
        <f t="shared" si="15"/>
        <v>30</v>
      </c>
      <c r="L31" s="11" t="str">
        <f t="shared" si="10"/>
        <v>участник</v>
      </c>
      <c r="M31" t="str">
        <f t="shared" si="11"/>
        <v>нет</v>
      </c>
      <c r="N31" t="str">
        <f t="shared" si="16"/>
        <v>Юртаев Алексей Игоревич</v>
      </c>
      <c r="O31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2" spans="1:15" x14ac:dyDescent="0.25">
      <c r="A32">
        <v>31</v>
      </c>
      <c r="B32" t="s">
        <v>233</v>
      </c>
      <c r="C32" t="s">
        <v>117</v>
      </c>
      <c r="D32" t="s">
        <v>86</v>
      </c>
      <c r="E32" s="5">
        <v>39227</v>
      </c>
      <c r="F32" t="s">
        <v>101</v>
      </c>
      <c r="G32" t="str">
        <f t="shared" si="5"/>
        <v>нет</v>
      </c>
      <c r="H32" s="11">
        <f t="shared" si="13"/>
        <v>9</v>
      </c>
      <c r="I32" s="11">
        <f t="shared" si="14"/>
        <v>9</v>
      </c>
      <c r="J32">
        <v>7</v>
      </c>
      <c r="K32">
        <f t="shared" si="15"/>
        <v>30</v>
      </c>
      <c r="L32" s="11" t="str">
        <f t="shared" si="10"/>
        <v>участник</v>
      </c>
      <c r="M32" t="str">
        <f t="shared" si="11"/>
        <v>нет</v>
      </c>
      <c r="N32" t="str">
        <f t="shared" si="16"/>
        <v>Юртаев Алексей Игоревич</v>
      </c>
      <c r="O32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3" spans="1:15" x14ac:dyDescent="0.25">
      <c r="A33">
        <v>32</v>
      </c>
      <c r="B33" t="s">
        <v>98</v>
      </c>
      <c r="C33" t="s">
        <v>164</v>
      </c>
      <c r="D33" t="s">
        <v>208</v>
      </c>
      <c r="E33" s="5">
        <v>39114</v>
      </c>
      <c r="F33" t="s">
        <v>22</v>
      </c>
      <c r="G33" t="str">
        <f t="shared" si="5"/>
        <v>нет</v>
      </c>
      <c r="H33" s="11">
        <f t="shared" si="13"/>
        <v>9</v>
      </c>
      <c r="I33" s="11">
        <f t="shared" si="14"/>
        <v>9</v>
      </c>
      <c r="J33">
        <v>3</v>
      </c>
      <c r="K33">
        <f t="shared" si="15"/>
        <v>30</v>
      </c>
      <c r="L33" s="11" t="str">
        <f t="shared" si="10"/>
        <v>участник</v>
      </c>
      <c r="M33" t="str">
        <f t="shared" si="11"/>
        <v>нет</v>
      </c>
      <c r="N33" t="str">
        <f t="shared" si="16"/>
        <v>Юртаев Алексей Игоревич</v>
      </c>
      <c r="O33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4" spans="1:15" x14ac:dyDescent="0.25">
      <c r="A34">
        <v>33</v>
      </c>
      <c r="B34" t="s">
        <v>165</v>
      </c>
      <c r="C34" t="s">
        <v>166</v>
      </c>
      <c r="D34" t="s">
        <v>46</v>
      </c>
      <c r="E34" s="5">
        <v>39651</v>
      </c>
      <c r="F34" t="s">
        <v>22</v>
      </c>
      <c r="G34" t="str">
        <f t="shared" si="5"/>
        <v>нет</v>
      </c>
      <c r="H34" s="11">
        <f t="shared" si="13"/>
        <v>9</v>
      </c>
      <c r="I34" s="11">
        <f t="shared" si="14"/>
        <v>9</v>
      </c>
      <c r="J34">
        <v>21</v>
      </c>
      <c r="K34">
        <f t="shared" si="15"/>
        <v>30</v>
      </c>
      <c r="L34" s="11" t="s">
        <v>235</v>
      </c>
      <c r="M34" t="str">
        <f t="shared" si="11"/>
        <v>нет</v>
      </c>
      <c r="N34" t="str">
        <f t="shared" si="16"/>
        <v>Юртаев Алексей Игоревич</v>
      </c>
      <c r="O34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5" spans="1:15" x14ac:dyDescent="0.25">
      <c r="A35">
        <v>34</v>
      </c>
      <c r="B35" t="s">
        <v>167</v>
      </c>
      <c r="C35" t="s">
        <v>72</v>
      </c>
      <c r="D35" t="s">
        <v>209</v>
      </c>
      <c r="E35" s="5">
        <v>39275</v>
      </c>
      <c r="F35" t="s">
        <v>22</v>
      </c>
      <c r="G35" t="str">
        <f t="shared" si="5"/>
        <v>нет</v>
      </c>
      <c r="H35" s="11">
        <f t="shared" si="13"/>
        <v>9</v>
      </c>
      <c r="I35" s="11">
        <f t="shared" si="14"/>
        <v>9</v>
      </c>
      <c r="J35">
        <v>7</v>
      </c>
      <c r="K35">
        <f t="shared" si="15"/>
        <v>30</v>
      </c>
      <c r="L35" s="11" t="str">
        <f t="shared" ref="L35:L37" si="17">$L$33</f>
        <v>участник</v>
      </c>
      <c r="M35" t="str">
        <f t="shared" si="11"/>
        <v>нет</v>
      </c>
      <c r="N35" t="str">
        <f t="shared" si="16"/>
        <v>Юртаев Алексей Игоревич</v>
      </c>
      <c r="O35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6" spans="1:15" x14ac:dyDescent="0.25">
      <c r="A36">
        <v>35</v>
      </c>
      <c r="B36" t="s">
        <v>229</v>
      </c>
      <c r="C36" t="s">
        <v>96</v>
      </c>
      <c r="D36" t="s">
        <v>211</v>
      </c>
      <c r="E36" s="10" t="str">
        <f>[2]шаблон!$M$833</f>
        <v>01.02.2008</v>
      </c>
      <c r="F36" t="s">
        <v>101</v>
      </c>
      <c r="G36" t="str">
        <f t="shared" si="5"/>
        <v>нет</v>
      </c>
      <c r="H36" s="11">
        <f t="shared" si="13"/>
        <v>9</v>
      </c>
      <c r="I36" s="11">
        <f t="shared" si="14"/>
        <v>9</v>
      </c>
      <c r="J36">
        <v>13</v>
      </c>
      <c r="K36">
        <f t="shared" si="15"/>
        <v>30</v>
      </c>
      <c r="L36" s="11" t="str">
        <f t="shared" si="17"/>
        <v>участник</v>
      </c>
      <c r="M36" t="str">
        <f t="shared" si="11"/>
        <v>нет</v>
      </c>
      <c r="N36" t="str">
        <f t="shared" si="16"/>
        <v>Юртаев Алексей Игоревич</v>
      </c>
      <c r="O36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7" spans="1:15" x14ac:dyDescent="0.25">
      <c r="A37">
        <v>36</v>
      </c>
      <c r="B37" t="s">
        <v>168</v>
      </c>
      <c r="C37" t="s">
        <v>169</v>
      </c>
      <c r="D37" t="s">
        <v>214</v>
      </c>
      <c r="E37" s="5">
        <v>39131</v>
      </c>
      <c r="F37" t="s">
        <v>22</v>
      </c>
      <c r="G37" t="str">
        <f t="shared" si="5"/>
        <v>нет</v>
      </c>
      <c r="H37" s="11">
        <f t="shared" si="13"/>
        <v>9</v>
      </c>
      <c r="I37" s="11">
        <f t="shared" si="14"/>
        <v>9</v>
      </c>
      <c r="J37">
        <v>7</v>
      </c>
      <c r="K37">
        <f t="shared" si="15"/>
        <v>30</v>
      </c>
      <c r="L37" s="11" t="str">
        <f t="shared" si="17"/>
        <v>участник</v>
      </c>
      <c r="M37" t="str">
        <f t="shared" si="11"/>
        <v>нет</v>
      </c>
      <c r="N37" t="str">
        <f t="shared" si="16"/>
        <v>Юртаев Алексей Игоревич</v>
      </c>
      <c r="O37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8" spans="1:15" x14ac:dyDescent="0.25">
      <c r="A38">
        <v>37</v>
      </c>
      <c r="B38" t="s">
        <v>170</v>
      </c>
      <c r="C38" t="s">
        <v>171</v>
      </c>
      <c r="D38" t="s">
        <v>215</v>
      </c>
      <c r="E38" s="5">
        <v>39033</v>
      </c>
      <c r="F38" t="s">
        <v>101</v>
      </c>
      <c r="G38" t="str">
        <f t="shared" ref="G38:G76" si="18">$G$5</f>
        <v>нет</v>
      </c>
      <c r="H38" s="11">
        <f t="shared" si="13"/>
        <v>9</v>
      </c>
      <c r="I38" s="11">
        <f t="shared" si="14"/>
        <v>9</v>
      </c>
      <c r="J38">
        <v>15</v>
      </c>
      <c r="K38">
        <f t="shared" si="15"/>
        <v>30</v>
      </c>
      <c r="L38" s="11" t="s">
        <v>234</v>
      </c>
      <c r="M38" t="str">
        <f t="shared" si="11"/>
        <v>нет</v>
      </c>
      <c r="N38" t="str">
        <f t="shared" si="16"/>
        <v>Юртаев Алексей Игоревич</v>
      </c>
      <c r="O38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39" spans="1:15" x14ac:dyDescent="0.25">
      <c r="A39">
        <v>38</v>
      </c>
      <c r="B39" t="s">
        <v>172</v>
      </c>
      <c r="C39" t="s">
        <v>82</v>
      </c>
      <c r="D39" t="s">
        <v>230</v>
      </c>
      <c r="E39" s="10" t="str">
        <f>[2]шаблон!$M$835</f>
        <v>17.05.2007</v>
      </c>
      <c r="F39" t="s">
        <v>22</v>
      </c>
      <c r="G39" t="str">
        <f t="shared" si="18"/>
        <v>нет</v>
      </c>
      <c r="H39" s="11">
        <f t="shared" si="13"/>
        <v>9</v>
      </c>
      <c r="I39" s="11">
        <f t="shared" si="14"/>
        <v>9</v>
      </c>
      <c r="J39">
        <v>5</v>
      </c>
      <c r="K39">
        <f t="shared" si="15"/>
        <v>30</v>
      </c>
      <c r="L39" s="11" t="str">
        <f t="shared" ref="L39:L53" si="19">$L$33</f>
        <v>участник</v>
      </c>
      <c r="M39" t="str">
        <f t="shared" si="11"/>
        <v>нет</v>
      </c>
      <c r="N39" t="str">
        <f t="shared" si="16"/>
        <v>Юртаев Алексей Игоревич</v>
      </c>
      <c r="O39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0" spans="1:15" x14ac:dyDescent="0.25">
      <c r="A40">
        <v>39</v>
      </c>
      <c r="B40" t="s">
        <v>173</v>
      </c>
      <c r="C40" t="s">
        <v>174</v>
      </c>
      <c r="D40" t="s">
        <v>111</v>
      </c>
      <c r="E40" s="10" t="str">
        <f>[2]шаблон!$M$830</f>
        <v>22.04.2007</v>
      </c>
      <c r="F40" t="s">
        <v>22</v>
      </c>
      <c r="G40" t="str">
        <f t="shared" si="18"/>
        <v>нет</v>
      </c>
      <c r="H40" s="11">
        <f t="shared" si="13"/>
        <v>9</v>
      </c>
      <c r="I40" s="11">
        <f t="shared" si="14"/>
        <v>9</v>
      </c>
      <c r="J40">
        <v>7</v>
      </c>
      <c r="K40">
        <f t="shared" si="15"/>
        <v>30</v>
      </c>
      <c r="L40" s="11" t="str">
        <f t="shared" si="19"/>
        <v>участник</v>
      </c>
      <c r="M40" t="str">
        <f t="shared" si="11"/>
        <v>нет</v>
      </c>
      <c r="N40" t="str">
        <f t="shared" si="16"/>
        <v>Юртаев Алексей Игоревич</v>
      </c>
      <c r="O40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1" spans="1:15" x14ac:dyDescent="0.25">
      <c r="A41">
        <v>40</v>
      </c>
      <c r="B41" t="s">
        <v>175</v>
      </c>
      <c r="C41" t="s">
        <v>176</v>
      </c>
      <c r="D41" t="s">
        <v>144</v>
      </c>
      <c r="E41" s="5">
        <v>39395</v>
      </c>
      <c r="F41" t="s">
        <v>101</v>
      </c>
      <c r="G41" t="str">
        <f t="shared" si="18"/>
        <v>нет</v>
      </c>
      <c r="H41" s="11">
        <f t="shared" si="13"/>
        <v>9</v>
      </c>
      <c r="I41" s="11">
        <f t="shared" si="14"/>
        <v>9</v>
      </c>
      <c r="J41">
        <v>9</v>
      </c>
      <c r="K41">
        <f t="shared" si="15"/>
        <v>30</v>
      </c>
      <c r="L41" s="11" t="str">
        <f t="shared" si="19"/>
        <v>участник</v>
      </c>
      <c r="M41" t="str">
        <f t="shared" si="11"/>
        <v>нет</v>
      </c>
      <c r="N41" t="str">
        <f t="shared" si="16"/>
        <v>Юртаев Алексей Игоревич</v>
      </c>
      <c r="O41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2" spans="1:15" x14ac:dyDescent="0.25">
      <c r="A42">
        <v>41</v>
      </c>
      <c r="B42" t="s">
        <v>177</v>
      </c>
      <c r="C42" t="s">
        <v>178</v>
      </c>
      <c r="D42" t="s">
        <v>219</v>
      </c>
      <c r="E42" s="5">
        <v>39050</v>
      </c>
      <c r="F42" t="s">
        <v>101</v>
      </c>
      <c r="G42" t="str">
        <f t="shared" si="18"/>
        <v>нет</v>
      </c>
      <c r="H42" s="11">
        <f t="shared" si="13"/>
        <v>9</v>
      </c>
      <c r="I42" s="11">
        <f t="shared" si="14"/>
        <v>9</v>
      </c>
      <c r="J42">
        <v>12</v>
      </c>
      <c r="K42">
        <f t="shared" si="15"/>
        <v>30</v>
      </c>
      <c r="L42" s="11" t="str">
        <f t="shared" si="19"/>
        <v>участник</v>
      </c>
      <c r="M42" t="str">
        <f t="shared" si="11"/>
        <v>нет</v>
      </c>
      <c r="N42" t="str">
        <f t="shared" si="16"/>
        <v>Юртаев Алексей Игоревич</v>
      </c>
      <c r="O42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3" spans="1:15" x14ac:dyDescent="0.25">
      <c r="A43">
        <v>42</v>
      </c>
      <c r="B43" t="s">
        <v>212</v>
      </c>
      <c r="C43" t="s">
        <v>179</v>
      </c>
      <c r="D43" t="s">
        <v>50</v>
      </c>
      <c r="E43" s="10" t="str">
        <f>[2]шаблон!$M$839</f>
        <v>17.08.2007</v>
      </c>
      <c r="F43" t="s">
        <v>22</v>
      </c>
      <c r="G43" t="str">
        <f t="shared" si="18"/>
        <v>нет</v>
      </c>
      <c r="H43" s="11">
        <f t="shared" si="13"/>
        <v>9</v>
      </c>
      <c r="I43" s="11">
        <f t="shared" si="14"/>
        <v>9</v>
      </c>
      <c r="J43">
        <v>0</v>
      </c>
      <c r="K43">
        <f t="shared" si="15"/>
        <v>30</v>
      </c>
      <c r="L43" s="11" t="str">
        <f t="shared" si="19"/>
        <v>участник</v>
      </c>
      <c r="M43" t="str">
        <f t="shared" si="11"/>
        <v>нет</v>
      </c>
      <c r="N43" t="str">
        <f t="shared" si="16"/>
        <v>Юртаев Алексей Игоревич</v>
      </c>
      <c r="O43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4" spans="1:15" x14ac:dyDescent="0.25">
      <c r="A44">
        <v>43</v>
      </c>
      <c r="B44" t="s">
        <v>180</v>
      </c>
      <c r="C44" t="s">
        <v>77</v>
      </c>
      <c r="D44" t="s">
        <v>53</v>
      </c>
      <c r="E44" s="5">
        <v>39395</v>
      </c>
      <c r="F44" t="s">
        <v>101</v>
      </c>
      <c r="G44" t="str">
        <f t="shared" si="18"/>
        <v>нет</v>
      </c>
      <c r="H44" s="11">
        <f t="shared" si="13"/>
        <v>9</v>
      </c>
      <c r="I44" s="11">
        <f t="shared" si="14"/>
        <v>9</v>
      </c>
      <c r="J44">
        <v>9</v>
      </c>
      <c r="K44">
        <f t="shared" si="15"/>
        <v>30</v>
      </c>
      <c r="L44" s="11" t="str">
        <f t="shared" si="19"/>
        <v>участник</v>
      </c>
      <c r="M44" t="str">
        <f t="shared" si="11"/>
        <v>нет</v>
      </c>
      <c r="N44" t="str">
        <f t="shared" si="16"/>
        <v>Юртаев Алексей Игоревич</v>
      </c>
      <c r="O44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5" spans="1:15" x14ac:dyDescent="0.25">
      <c r="A45">
        <v>44</v>
      </c>
      <c r="B45" t="s">
        <v>181</v>
      </c>
      <c r="C45" t="s">
        <v>25</v>
      </c>
      <c r="D45" t="s">
        <v>223</v>
      </c>
      <c r="E45" s="5">
        <v>39381</v>
      </c>
      <c r="F45" t="s">
        <v>22</v>
      </c>
      <c r="G45" t="str">
        <f t="shared" si="18"/>
        <v>нет</v>
      </c>
      <c r="H45" s="11">
        <f t="shared" si="13"/>
        <v>9</v>
      </c>
      <c r="I45" s="11">
        <f t="shared" si="14"/>
        <v>9</v>
      </c>
      <c r="J45">
        <v>7</v>
      </c>
      <c r="K45">
        <f t="shared" si="15"/>
        <v>30</v>
      </c>
      <c r="L45" s="11" t="str">
        <f t="shared" si="19"/>
        <v>участник</v>
      </c>
      <c r="M45" t="str">
        <f t="shared" si="11"/>
        <v>нет</v>
      </c>
      <c r="N45" t="str">
        <f t="shared" si="16"/>
        <v>Юртаев Алексей Игоревич</v>
      </c>
      <c r="O45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6" spans="1:15" x14ac:dyDescent="0.25">
      <c r="A46">
        <v>45</v>
      </c>
      <c r="B46" t="s">
        <v>182</v>
      </c>
      <c r="C46" t="s">
        <v>183</v>
      </c>
      <c r="D46" t="s">
        <v>220</v>
      </c>
      <c r="E46" s="5">
        <v>39343</v>
      </c>
      <c r="F46" t="s">
        <v>101</v>
      </c>
      <c r="G46" t="str">
        <f t="shared" si="18"/>
        <v>нет</v>
      </c>
      <c r="H46" s="11">
        <f t="shared" si="13"/>
        <v>9</v>
      </c>
      <c r="I46" s="11">
        <f t="shared" si="14"/>
        <v>9</v>
      </c>
      <c r="J46">
        <v>14</v>
      </c>
      <c r="K46">
        <f t="shared" si="15"/>
        <v>30</v>
      </c>
      <c r="L46" s="11" t="str">
        <f t="shared" si="19"/>
        <v>участник</v>
      </c>
      <c r="M46" t="str">
        <f t="shared" si="11"/>
        <v>нет</v>
      </c>
      <c r="N46" t="str">
        <f t="shared" si="16"/>
        <v>Юртаев Алексей Игоревич</v>
      </c>
      <c r="O46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7" spans="1:15" x14ac:dyDescent="0.25">
      <c r="A47">
        <v>46</v>
      </c>
      <c r="B47" t="s">
        <v>184</v>
      </c>
      <c r="C47" t="s">
        <v>231</v>
      </c>
      <c r="D47" t="s">
        <v>144</v>
      </c>
      <c r="E47" s="5">
        <f>[2]шаблон!$M$828</f>
        <v>39054</v>
      </c>
      <c r="F47" t="s">
        <v>22</v>
      </c>
      <c r="G47" t="str">
        <f t="shared" si="18"/>
        <v>нет</v>
      </c>
      <c r="H47" s="11">
        <f t="shared" si="13"/>
        <v>9</v>
      </c>
      <c r="I47" s="11">
        <f t="shared" si="14"/>
        <v>9</v>
      </c>
      <c r="J47">
        <v>7</v>
      </c>
      <c r="K47">
        <f t="shared" si="15"/>
        <v>30</v>
      </c>
      <c r="L47" s="11" t="str">
        <f t="shared" si="19"/>
        <v>участник</v>
      </c>
      <c r="M47" t="str">
        <f t="shared" si="11"/>
        <v>нет</v>
      </c>
      <c r="N47" t="str">
        <f t="shared" si="16"/>
        <v>Юртаев Алексей Игоревич</v>
      </c>
      <c r="O47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8" spans="1:15" x14ac:dyDescent="0.25">
      <c r="A48">
        <v>47</v>
      </c>
      <c r="B48" t="s">
        <v>185</v>
      </c>
      <c r="C48" t="s">
        <v>186</v>
      </c>
      <c r="D48" t="s">
        <v>62</v>
      </c>
      <c r="E48" s="5">
        <v>39156</v>
      </c>
      <c r="F48" t="s">
        <v>101</v>
      </c>
      <c r="G48" t="str">
        <f t="shared" si="18"/>
        <v>нет</v>
      </c>
      <c r="H48" s="11">
        <f t="shared" si="13"/>
        <v>9</v>
      </c>
      <c r="I48" s="11">
        <f t="shared" si="14"/>
        <v>9</v>
      </c>
      <c r="J48">
        <v>10</v>
      </c>
      <c r="K48">
        <f t="shared" si="15"/>
        <v>30</v>
      </c>
      <c r="L48" s="11" t="str">
        <f t="shared" si="19"/>
        <v>участник</v>
      </c>
      <c r="M48" t="str">
        <f t="shared" si="11"/>
        <v>нет</v>
      </c>
      <c r="N48" t="str">
        <f t="shared" si="16"/>
        <v>Юртаев Алексей Игоревич</v>
      </c>
      <c r="O48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49" spans="1:15" x14ac:dyDescent="0.25">
      <c r="A49">
        <v>48</v>
      </c>
      <c r="B49" t="s">
        <v>187</v>
      </c>
      <c r="C49" t="s">
        <v>188</v>
      </c>
      <c r="D49" t="s">
        <v>210</v>
      </c>
      <c r="E49" s="5">
        <v>39426</v>
      </c>
      <c r="F49" t="s">
        <v>22</v>
      </c>
      <c r="G49" t="str">
        <f t="shared" ref="G49:G58" si="20">$G$48</f>
        <v>нет</v>
      </c>
      <c r="H49" s="11">
        <f t="shared" si="13"/>
        <v>9</v>
      </c>
      <c r="I49" s="11">
        <f t="shared" si="14"/>
        <v>9</v>
      </c>
      <c r="J49">
        <v>1</v>
      </c>
      <c r="K49">
        <f t="shared" ref="K49:K58" si="21">$K$48</f>
        <v>30</v>
      </c>
      <c r="L49" s="11" t="str">
        <f t="shared" si="19"/>
        <v>участник</v>
      </c>
      <c r="M49" t="str">
        <f t="shared" ref="M49:M58" si="22">$M$48</f>
        <v>нет</v>
      </c>
      <c r="N49" t="str">
        <f t="shared" ref="N49:N58" si="23">$N$48</f>
        <v>Юртаев Алексей Игоревич</v>
      </c>
      <c r="O49" t="str">
        <f t="shared" ref="O49:O58" si="24">$O$48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0" spans="1:15" x14ac:dyDescent="0.25">
      <c r="A50">
        <v>49</v>
      </c>
      <c r="B50" t="s">
        <v>189</v>
      </c>
      <c r="C50" t="s">
        <v>190</v>
      </c>
      <c r="D50" t="s">
        <v>204</v>
      </c>
      <c r="E50" s="5">
        <v>39071</v>
      </c>
      <c r="F50" t="s">
        <v>22</v>
      </c>
      <c r="G50" t="str">
        <f t="shared" si="20"/>
        <v>нет</v>
      </c>
      <c r="H50" s="11">
        <f t="shared" si="13"/>
        <v>9</v>
      </c>
      <c r="I50" s="11">
        <f t="shared" si="14"/>
        <v>9</v>
      </c>
      <c r="J50">
        <v>5</v>
      </c>
      <c r="K50">
        <f t="shared" si="21"/>
        <v>30</v>
      </c>
      <c r="L50" s="11" t="str">
        <f t="shared" si="19"/>
        <v>участник</v>
      </c>
      <c r="M50" t="str">
        <f t="shared" si="22"/>
        <v>нет</v>
      </c>
      <c r="N50" t="str">
        <f t="shared" si="23"/>
        <v>Юртаев Алексей Игоревич</v>
      </c>
      <c r="O50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1" spans="1:15" x14ac:dyDescent="0.25">
      <c r="A51">
        <v>50</v>
      </c>
      <c r="B51" t="s">
        <v>153</v>
      </c>
      <c r="C51" t="s">
        <v>34</v>
      </c>
      <c r="D51" t="s">
        <v>218</v>
      </c>
      <c r="E51" s="5">
        <f>[2]шаблон!$M$880</f>
        <v>39348</v>
      </c>
      <c r="F51" t="s">
        <v>22</v>
      </c>
      <c r="G51" t="str">
        <f t="shared" si="20"/>
        <v>нет</v>
      </c>
      <c r="H51" s="11">
        <f t="shared" si="13"/>
        <v>9</v>
      </c>
      <c r="I51" s="11">
        <f t="shared" si="14"/>
        <v>9</v>
      </c>
      <c r="J51">
        <v>9</v>
      </c>
      <c r="K51">
        <f t="shared" si="21"/>
        <v>30</v>
      </c>
      <c r="L51" s="11" t="str">
        <f t="shared" si="19"/>
        <v>участник</v>
      </c>
      <c r="M51" t="str">
        <f t="shared" si="22"/>
        <v>нет</v>
      </c>
      <c r="N51" t="str">
        <f t="shared" si="23"/>
        <v>Юртаев Алексей Игоревич</v>
      </c>
      <c r="O51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2" spans="1:15" x14ac:dyDescent="0.25">
      <c r="A52">
        <v>51</v>
      </c>
      <c r="B52" t="s">
        <v>191</v>
      </c>
      <c r="C52" t="s">
        <v>192</v>
      </c>
      <c r="D52" t="s">
        <v>115</v>
      </c>
      <c r="E52" s="5">
        <v>39253</v>
      </c>
      <c r="F52" t="s">
        <v>22</v>
      </c>
      <c r="G52" t="str">
        <f t="shared" si="20"/>
        <v>нет</v>
      </c>
      <c r="H52" s="11">
        <f t="shared" si="13"/>
        <v>9</v>
      </c>
      <c r="I52" s="11">
        <f t="shared" si="14"/>
        <v>9</v>
      </c>
      <c r="J52">
        <v>2</v>
      </c>
      <c r="K52">
        <f t="shared" si="21"/>
        <v>30</v>
      </c>
      <c r="L52" s="11" t="str">
        <f t="shared" si="19"/>
        <v>участник</v>
      </c>
      <c r="M52" t="str">
        <f t="shared" si="22"/>
        <v>нет</v>
      </c>
      <c r="N52" t="str">
        <f t="shared" si="23"/>
        <v>Юртаев Алексей Игоревич</v>
      </c>
      <c r="O52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3" spans="1:15" x14ac:dyDescent="0.25">
      <c r="A53">
        <v>52</v>
      </c>
      <c r="B53" t="s">
        <v>195</v>
      </c>
      <c r="C53" t="s">
        <v>196</v>
      </c>
      <c r="D53" t="s">
        <v>16</v>
      </c>
      <c r="E53" s="10" t="str">
        <f>[2]шаблон!$M$838</f>
        <v>07.01.2007</v>
      </c>
      <c r="F53" t="s">
        <v>101</v>
      </c>
      <c r="G53" t="str">
        <f t="shared" si="20"/>
        <v>нет</v>
      </c>
      <c r="H53" s="11">
        <f t="shared" si="13"/>
        <v>9</v>
      </c>
      <c r="I53" s="11">
        <f t="shared" si="14"/>
        <v>9</v>
      </c>
      <c r="J53">
        <v>2</v>
      </c>
      <c r="K53">
        <f t="shared" si="21"/>
        <v>30</v>
      </c>
      <c r="L53" s="11" t="str">
        <f t="shared" si="19"/>
        <v>участник</v>
      </c>
      <c r="M53" t="str">
        <f t="shared" si="22"/>
        <v>нет</v>
      </c>
      <c r="N53" t="str">
        <f t="shared" si="23"/>
        <v>Юртаев Алексей Игоревич</v>
      </c>
      <c r="O53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4" spans="1:15" x14ac:dyDescent="0.25">
      <c r="A54">
        <v>53</v>
      </c>
      <c r="B54" t="s">
        <v>197</v>
      </c>
      <c r="C54" t="s">
        <v>66</v>
      </c>
      <c r="D54" t="s">
        <v>206</v>
      </c>
      <c r="E54" s="4">
        <v>39153</v>
      </c>
      <c r="F54" t="s">
        <v>22</v>
      </c>
      <c r="G54" t="str">
        <f t="shared" si="20"/>
        <v>нет</v>
      </c>
      <c r="H54" s="11">
        <f t="shared" si="13"/>
        <v>9</v>
      </c>
      <c r="I54" s="11">
        <f t="shared" si="14"/>
        <v>9</v>
      </c>
      <c r="J54">
        <v>20</v>
      </c>
      <c r="K54">
        <f t="shared" si="21"/>
        <v>30</v>
      </c>
      <c r="L54" s="11" t="s">
        <v>234</v>
      </c>
      <c r="M54" t="str">
        <f t="shared" si="22"/>
        <v>нет</v>
      </c>
      <c r="N54" t="str">
        <f t="shared" si="23"/>
        <v>Юртаев Алексей Игоревич</v>
      </c>
      <c r="O54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5" spans="1:15" x14ac:dyDescent="0.25">
      <c r="A55">
        <v>54</v>
      </c>
      <c r="B55" t="s">
        <v>198</v>
      </c>
      <c r="C55" t="s">
        <v>199</v>
      </c>
      <c r="D55" t="s">
        <v>226</v>
      </c>
      <c r="E55" s="4">
        <v>39063</v>
      </c>
      <c r="F55" t="s">
        <v>22</v>
      </c>
      <c r="G55" t="str">
        <f t="shared" si="20"/>
        <v>нет</v>
      </c>
      <c r="H55" s="11">
        <f t="shared" si="13"/>
        <v>9</v>
      </c>
      <c r="I55" s="11">
        <f t="shared" si="14"/>
        <v>9</v>
      </c>
      <c r="J55">
        <v>2</v>
      </c>
      <c r="K55">
        <f t="shared" si="21"/>
        <v>30</v>
      </c>
      <c r="L55" s="11" t="str">
        <f t="shared" ref="L55:L59" si="25">$L$45</f>
        <v>участник</v>
      </c>
      <c r="M55" t="str">
        <f t="shared" si="22"/>
        <v>нет</v>
      </c>
      <c r="N55" t="str">
        <f t="shared" si="23"/>
        <v>Юртаев Алексей Игоревич</v>
      </c>
      <c r="O55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6" spans="1:15" x14ac:dyDescent="0.25">
      <c r="A56">
        <v>55</v>
      </c>
      <c r="B56" t="s">
        <v>200</v>
      </c>
      <c r="C56" t="s">
        <v>149</v>
      </c>
      <c r="D56" t="s">
        <v>203</v>
      </c>
      <c r="E56" s="4">
        <f>[2]шаблон!$M$829</f>
        <v>39044</v>
      </c>
      <c r="F56" t="s">
        <v>22</v>
      </c>
      <c r="G56" t="str">
        <f t="shared" si="20"/>
        <v>нет</v>
      </c>
      <c r="H56" s="11">
        <f t="shared" si="13"/>
        <v>9</v>
      </c>
      <c r="I56" s="11">
        <f t="shared" si="14"/>
        <v>9</v>
      </c>
      <c r="J56">
        <v>9</v>
      </c>
      <c r="K56">
        <f t="shared" si="21"/>
        <v>30</v>
      </c>
      <c r="L56" s="11" t="str">
        <f t="shared" si="25"/>
        <v>участник</v>
      </c>
      <c r="M56" t="str">
        <f t="shared" si="22"/>
        <v>нет</v>
      </c>
      <c r="N56" t="str">
        <f t="shared" si="23"/>
        <v>Юртаев Алексей Игоревич</v>
      </c>
      <c r="O56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7" spans="1:15" x14ac:dyDescent="0.25">
      <c r="A57">
        <v>56</v>
      </c>
      <c r="B57" t="s">
        <v>201</v>
      </c>
      <c r="C57" t="s">
        <v>202</v>
      </c>
      <c r="D57" t="s">
        <v>227</v>
      </c>
      <c r="E57" s="4">
        <v>39052</v>
      </c>
      <c r="F57" t="s">
        <v>101</v>
      </c>
      <c r="G57" t="str">
        <f t="shared" si="20"/>
        <v>нет</v>
      </c>
      <c r="H57" s="11">
        <f t="shared" si="13"/>
        <v>9</v>
      </c>
      <c r="I57" s="11">
        <f t="shared" si="14"/>
        <v>9</v>
      </c>
      <c r="J57">
        <v>1</v>
      </c>
      <c r="K57">
        <f t="shared" si="21"/>
        <v>30</v>
      </c>
      <c r="L57" s="11" t="str">
        <f t="shared" si="25"/>
        <v>участник</v>
      </c>
      <c r="M57" t="str">
        <f t="shared" si="22"/>
        <v>нет</v>
      </c>
      <c r="N57" t="str">
        <f t="shared" si="23"/>
        <v>Юртаев Алексей Игоревич</v>
      </c>
      <c r="O57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8" spans="1:15" x14ac:dyDescent="0.25">
      <c r="A58">
        <v>57</v>
      </c>
      <c r="B58" t="s">
        <v>193</v>
      </c>
      <c r="C58" t="s">
        <v>194</v>
      </c>
      <c r="D58" t="s">
        <v>205</v>
      </c>
      <c r="E58" s="4">
        <v>39351</v>
      </c>
      <c r="F58" t="s">
        <v>22</v>
      </c>
      <c r="G58" t="str">
        <f t="shared" si="20"/>
        <v>нет</v>
      </c>
      <c r="H58" s="11">
        <f t="shared" si="13"/>
        <v>9</v>
      </c>
      <c r="I58" s="11">
        <f t="shared" si="14"/>
        <v>9</v>
      </c>
      <c r="J58">
        <v>6</v>
      </c>
      <c r="K58">
        <f t="shared" si="21"/>
        <v>30</v>
      </c>
      <c r="L58" s="11" t="str">
        <f t="shared" si="25"/>
        <v>участник</v>
      </c>
      <c r="M58" t="str">
        <f t="shared" si="22"/>
        <v>нет</v>
      </c>
      <c r="N58" t="str">
        <f t="shared" si="23"/>
        <v>Юртаев Алексей Игоревич</v>
      </c>
      <c r="O58" t="str">
        <f t="shared" si="24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59" spans="1:15" x14ac:dyDescent="0.25">
      <c r="A59">
        <v>58</v>
      </c>
      <c r="B59" t="s">
        <v>228</v>
      </c>
      <c r="C59" t="s">
        <v>103</v>
      </c>
      <c r="D59" t="s">
        <v>111</v>
      </c>
      <c r="E59" s="4">
        <v>39251</v>
      </c>
      <c r="F59" t="s">
        <v>22</v>
      </c>
      <c r="G59" t="str">
        <f t="shared" si="18"/>
        <v>нет</v>
      </c>
      <c r="H59" s="11">
        <f t="shared" si="13"/>
        <v>9</v>
      </c>
      <c r="I59" s="11">
        <f t="shared" si="14"/>
        <v>9</v>
      </c>
      <c r="J59">
        <v>5</v>
      </c>
      <c r="K59">
        <f t="shared" si="15"/>
        <v>30</v>
      </c>
      <c r="L59" s="11" t="str">
        <f t="shared" si="25"/>
        <v>участник</v>
      </c>
      <c r="M59" t="str">
        <f t="shared" si="11"/>
        <v>нет</v>
      </c>
      <c r="N59" t="str">
        <f t="shared" si="16"/>
        <v>Юртаев Алексей Игоревич</v>
      </c>
      <c r="O59" t="str">
        <f t="shared" si="12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0" spans="1:15" x14ac:dyDescent="0.25">
      <c r="A60">
        <v>59</v>
      </c>
      <c r="B60" t="s">
        <v>69</v>
      </c>
      <c r="C60" t="s">
        <v>20</v>
      </c>
      <c r="D60" t="s">
        <v>70</v>
      </c>
      <c r="E60" s="4">
        <v>38814</v>
      </c>
      <c r="F60" t="s">
        <v>22</v>
      </c>
      <c r="G60" t="str">
        <f t="shared" si="18"/>
        <v>нет</v>
      </c>
      <c r="H60" s="11">
        <v>10</v>
      </c>
      <c r="I60" s="11">
        <v>10</v>
      </c>
      <c r="J60">
        <v>27</v>
      </c>
      <c r="K60">
        <f t="shared" ref="K60:K78" si="26">$K$21</f>
        <v>30</v>
      </c>
      <c r="L60" s="11" t="s">
        <v>235</v>
      </c>
      <c r="M60" t="str">
        <f t="shared" si="11"/>
        <v>нет</v>
      </c>
      <c r="N60" t="str">
        <f t="shared" ref="N60:N68" si="27">$N$11</f>
        <v>Гадиуллин Булат Наильевич</v>
      </c>
      <c r="O60" t="str">
        <f>$O$59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1" spans="1:15" x14ac:dyDescent="0.25">
      <c r="A61">
        <v>60</v>
      </c>
      <c r="B61" t="s">
        <v>71</v>
      </c>
      <c r="C61" t="s">
        <v>72</v>
      </c>
      <c r="D61" t="s">
        <v>73</v>
      </c>
      <c r="E61" s="4">
        <v>38741</v>
      </c>
      <c r="F61" t="s">
        <v>22</v>
      </c>
      <c r="G61" t="str">
        <f t="shared" si="18"/>
        <v>нет</v>
      </c>
      <c r="H61" s="11">
        <v>10</v>
      </c>
      <c r="I61" s="11">
        <f t="shared" ref="I61:I71" si="28">$H$62</f>
        <v>10</v>
      </c>
      <c r="J61">
        <v>21</v>
      </c>
      <c r="K61">
        <f t="shared" si="26"/>
        <v>30</v>
      </c>
      <c r="L61" s="11" t="s">
        <v>234</v>
      </c>
      <c r="M61" t="str">
        <f t="shared" si="11"/>
        <v>нет</v>
      </c>
      <c r="N61" t="str">
        <f t="shared" si="27"/>
        <v>Гадиуллин Булат Наильевич</v>
      </c>
      <c r="O61" t="str">
        <f t="shared" ref="O61:O71" si="29">$O$59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2" spans="1:15" x14ac:dyDescent="0.25">
      <c r="A62">
        <v>61</v>
      </c>
      <c r="B62" t="s">
        <v>74</v>
      </c>
      <c r="C62" t="s">
        <v>28</v>
      </c>
      <c r="D62" t="s">
        <v>75</v>
      </c>
      <c r="E62" s="4">
        <v>38742</v>
      </c>
      <c r="F62" t="s">
        <v>101</v>
      </c>
      <c r="G62" t="str">
        <f t="shared" si="18"/>
        <v>нет</v>
      </c>
      <c r="H62" s="11">
        <v>10</v>
      </c>
      <c r="I62" s="11">
        <f t="shared" si="28"/>
        <v>10</v>
      </c>
      <c r="J62">
        <v>27</v>
      </c>
      <c r="K62">
        <f t="shared" si="26"/>
        <v>30</v>
      </c>
      <c r="L62" s="11" t="str">
        <f>$L$60</f>
        <v>победитель</v>
      </c>
      <c r="M62" t="str">
        <f t="shared" si="11"/>
        <v>нет</v>
      </c>
      <c r="N62" t="str">
        <f t="shared" si="27"/>
        <v>Гадиуллин Булат Наильевич</v>
      </c>
      <c r="O62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3" spans="1:15" x14ac:dyDescent="0.25">
      <c r="A63">
        <v>62</v>
      </c>
      <c r="B63" t="s">
        <v>76</v>
      </c>
      <c r="C63" t="s">
        <v>77</v>
      </c>
      <c r="D63" t="s">
        <v>75</v>
      </c>
      <c r="E63" s="4">
        <v>38796</v>
      </c>
      <c r="F63" t="s">
        <v>101</v>
      </c>
      <c r="G63" t="str">
        <f t="shared" si="18"/>
        <v>нет</v>
      </c>
      <c r="H63" s="11">
        <v>10</v>
      </c>
      <c r="I63" s="11">
        <f t="shared" si="28"/>
        <v>10</v>
      </c>
      <c r="J63">
        <v>25</v>
      </c>
      <c r="K63">
        <f t="shared" si="26"/>
        <v>30</v>
      </c>
      <c r="L63" s="11" t="s">
        <v>234</v>
      </c>
      <c r="M63" t="str">
        <f t="shared" si="11"/>
        <v>нет</v>
      </c>
      <c r="N63" t="str">
        <f t="shared" si="27"/>
        <v>Гадиуллин Булат Наильевич</v>
      </c>
      <c r="O63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4" spans="1:15" x14ac:dyDescent="0.25">
      <c r="A64">
        <v>63</v>
      </c>
      <c r="B64" t="s">
        <v>78</v>
      </c>
      <c r="C64" t="s">
        <v>79</v>
      </c>
      <c r="D64" t="s">
        <v>80</v>
      </c>
      <c r="E64" s="4">
        <v>38746</v>
      </c>
      <c r="F64" t="s">
        <v>101</v>
      </c>
      <c r="G64" t="str">
        <f t="shared" si="18"/>
        <v>нет</v>
      </c>
      <c r="H64" s="11">
        <f t="shared" ref="H64:H71" si="30">$H$62</f>
        <v>10</v>
      </c>
      <c r="I64" s="11">
        <f t="shared" si="28"/>
        <v>10</v>
      </c>
      <c r="J64">
        <v>27</v>
      </c>
      <c r="K64">
        <f t="shared" si="26"/>
        <v>30</v>
      </c>
      <c r="L64" s="11" t="str">
        <f>$L$60</f>
        <v>победитель</v>
      </c>
      <c r="M64" t="str">
        <f t="shared" si="11"/>
        <v>нет</v>
      </c>
      <c r="N64" t="str">
        <f t="shared" si="27"/>
        <v>Гадиуллин Булат Наильевич</v>
      </c>
      <c r="O64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5" spans="1:15" x14ac:dyDescent="0.25">
      <c r="A65">
        <v>64</v>
      </c>
      <c r="B65" t="s">
        <v>81</v>
      </c>
      <c r="C65" t="s">
        <v>82</v>
      </c>
      <c r="D65" t="s">
        <v>83</v>
      </c>
      <c r="E65" s="4">
        <v>38879</v>
      </c>
      <c r="F65" t="s">
        <v>22</v>
      </c>
      <c r="G65" t="str">
        <f t="shared" si="18"/>
        <v>нет</v>
      </c>
      <c r="H65" s="11">
        <f t="shared" si="30"/>
        <v>10</v>
      </c>
      <c r="I65" s="11">
        <f t="shared" si="28"/>
        <v>10</v>
      </c>
      <c r="J65">
        <v>27</v>
      </c>
      <c r="K65">
        <f t="shared" si="26"/>
        <v>30</v>
      </c>
      <c r="L65" s="11" t="str">
        <f>$L$60</f>
        <v>победитель</v>
      </c>
      <c r="M65" t="str">
        <f t="shared" si="11"/>
        <v>нет</v>
      </c>
      <c r="N65" t="str">
        <f t="shared" si="27"/>
        <v>Гадиуллин Булат Наильевич</v>
      </c>
      <c r="O65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6" spans="1:15" x14ac:dyDescent="0.25">
      <c r="A66">
        <v>65</v>
      </c>
      <c r="B66" t="s">
        <v>84</v>
      </c>
      <c r="C66" t="s">
        <v>85</v>
      </c>
      <c r="D66" t="s">
        <v>86</v>
      </c>
      <c r="E66" s="4">
        <v>38779</v>
      </c>
      <c r="F66" t="s">
        <v>101</v>
      </c>
      <c r="G66" t="str">
        <f t="shared" si="18"/>
        <v>нет</v>
      </c>
      <c r="H66" s="11">
        <f t="shared" si="30"/>
        <v>10</v>
      </c>
      <c r="I66" s="11">
        <f t="shared" si="28"/>
        <v>10</v>
      </c>
      <c r="J66">
        <v>2</v>
      </c>
      <c r="K66">
        <f t="shared" si="26"/>
        <v>30</v>
      </c>
      <c r="L66" s="11" t="s">
        <v>236</v>
      </c>
      <c r="M66" t="str">
        <f t="shared" si="11"/>
        <v>нет</v>
      </c>
      <c r="N66" t="str">
        <f t="shared" si="27"/>
        <v>Гадиуллин Булат Наильевич</v>
      </c>
      <c r="O66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7" spans="1:15" x14ac:dyDescent="0.25">
      <c r="A67">
        <v>66</v>
      </c>
      <c r="B67" t="s">
        <v>87</v>
      </c>
      <c r="C67" t="s">
        <v>88</v>
      </c>
      <c r="D67" t="s">
        <v>70</v>
      </c>
      <c r="E67" s="4">
        <v>38782</v>
      </c>
      <c r="F67" t="s">
        <v>22</v>
      </c>
      <c r="G67" t="str">
        <f t="shared" si="18"/>
        <v>нет</v>
      </c>
      <c r="H67" s="11">
        <f t="shared" si="30"/>
        <v>10</v>
      </c>
      <c r="I67" s="11">
        <f t="shared" si="28"/>
        <v>10</v>
      </c>
      <c r="J67">
        <v>0</v>
      </c>
      <c r="K67">
        <f t="shared" si="26"/>
        <v>30</v>
      </c>
      <c r="L67" s="11" t="str">
        <f t="shared" ref="L67:L68" si="31">$L$58</f>
        <v>участник</v>
      </c>
      <c r="M67" t="str">
        <f t="shared" si="11"/>
        <v>нет</v>
      </c>
      <c r="N67" t="str">
        <f t="shared" si="27"/>
        <v>Гадиуллин Булат Наильевич</v>
      </c>
      <c r="O67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8" spans="1:15" x14ac:dyDescent="0.25">
      <c r="A68">
        <v>67</v>
      </c>
      <c r="B68" t="s">
        <v>89</v>
      </c>
      <c r="C68" t="s">
        <v>90</v>
      </c>
      <c r="D68" t="s">
        <v>91</v>
      </c>
      <c r="E68" s="4">
        <v>38956</v>
      </c>
      <c r="F68" t="s">
        <v>22</v>
      </c>
      <c r="G68" t="str">
        <f t="shared" si="18"/>
        <v>нет</v>
      </c>
      <c r="H68" s="11">
        <f t="shared" si="30"/>
        <v>10</v>
      </c>
      <c r="I68" s="11">
        <f t="shared" si="28"/>
        <v>10</v>
      </c>
      <c r="J68">
        <v>3</v>
      </c>
      <c r="K68">
        <f t="shared" si="26"/>
        <v>30</v>
      </c>
      <c r="L68" s="11" t="str">
        <f t="shared" si="31"/>
        <v>участник</v>
      </c>
      <c r="M68" t="str">
        <f t="shared" si="11"/>
        <v>нет</v>
      </c>
      <c r="N68" t="str">
        <f t="shared" si="27"/>
        <v>Гадиуллин Булат Наильевич</v>
      </c>
      <c r="O68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69" spans="1:15" x14ac:dyDescent="0.25">
      <c r="A69">
        <v>68</v>
      </c>
      <c r="B69" t="s">
        <v>92</v>
      </c>
      <c r="C69" t="s">
        <v>93</v>
      </c>
      <c r="D69" t="s">
        <v>94</v>
      </c>
      <c r="E69" s="4">
        <v>38821</v>
      </c>
      <c r="F69" t="s">
        <v>101</v>
      </c>
      <c r="G69" t="str">
        <f t="shared" si="18"/>
        <v>нет</v>
      </c>
      <c r="H69" s="11">
        <f t="shared" si="30"/>
        <v>10</v>
      </c>
      <c r="I69" s="11">
        <f t="shared" si="28"/>
        <v>10</v>
      </c>
      <c r="J69">
        <v>27</v>
      </c>
      <c r="K69">
        <f t="shared" si="26"/>
        <v>30</v>
      </c>
      <c r="L69" s="11" t="str">
        <f>$L$60</f>
        <v>победитель</v>
      </c>
      <c r="M69" t="str">
        <f t="shared" si="11"/>
        <v>нет</v>
      </c>
      <c r="N69" t="str">
        <f t="shared" ref="N69:N71" si="32">$N$68</f>
        <v>Гадиуллин Булат Наильевич</v>
      </c>
      <c r="O69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0" spans="1:15" x14ac:dyDescent="0.25">
      <c r="A70">
        <v>69</v>
      </c>
      <c r="B70" t="s">
        <v>95</v>
      </c>
      <c r="C70" t="s">
        <v>96</v>
      </c>
      <c r="D70" t="s">
        <v>97</v>
      </c>
      <c r="E70" s="4">
        <v>38893</v>
      </c>
      <c r="F70" t="s">
        <v>101</v>
      </c>
      <c r="G70" t="str">
        <f t="shared" si="18"/>
        <v>нет</v>
      </c>
      <c r="H70" s="11">
        <f t="shared" si="30"/>
        <v>10</v>
      </c>
      <c r="I70" s="11">
        <f t="shared" si="28"/>
        <v>10</v>
      </c>
      <c r="J70">
        <v>19</v>
      </c>
      <c r="K70">
        <f t="shared" si="26"/>
        <v>30</v>
      </c>
      <c r="L70" s="11" t="s">
        <v>234</v>
      </c>
      <c r="M70" t="str">
        <f t="shared" si="11"/>
        <v>нет</v>
      </c>
      <c r="N70" t="str">
        <f t="shared" si="32"/>
        <v>Гадиуллин Булат Наильевич</v>
      </c>
      <c r="O70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1" spans="1:15" x14ac:dyDescent="0.25">
      <c r="A71">
        <v>70</v>
      </c>
      <c r="B71" t="s">
        <v>98</v>
      </c>
      <c r="C71" t="s">
        <v>99</v>
      </c>
      <c r="D71" t="s">
        <v>100</v>
      </c>
      <c r="E71" s="4">
        <f>[2]шаблон!$M$947</f>
        <v>38857</v>
      </c>
      <c r="F71" t="s">
        <v>22</v>
      </c>
      <c r="G71" t="str">
        <f t="shared" si="18"/>
        <v>нет</v>
      </c>
      <c r="H71" s="11">
        <f t="shared" si="30"/>
        <v>10</v>
      </c>
      <c r="I71" s="11">
        <f t="shared" si="28"/>
        <v>10</v>
      </c>
      <c r="J71">
        <v>5</v>
      </c>
      <c r="K71">
        <f t="shared" si="26"/>
        <v>30</v>
      </c>
      <c r="L71" s="11" t="str">
        <f>$L$58</f>
        <v>участник</v>
      </c>
      <c r="M71" t="str">
        <f t="shared" si="11"/>
        <v>нет</v>
      </c>
      <c r="N71" t="str">
        <f t="shared" si="32"/>
        <v>Гадиуллин Булат Наильевич</v>
      </c>
      <c r="O71" t="str">
        <f t="shared" si="29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2" spans="1:15" x14ac:dyDescent="0.25">
      <c r="A72">
        <v>71</v>
      </c>
      <c r="B72" t="s">
        <v>102</v>
      </c>
      <c r="C72" t="s">
        <v>103</v>
      </c>
      <c r="D72" t="s">
        <v>104</v>
      </c>
      <c r="E72" s="4">
        <v>38315</v>
      </c>
      <c r="F72" t="s">
        <v>22</v>
      </c>
      <c r="G72" t="str">
        <f t="shared" si="18"/>
        <v>нет</v>
      </c>
      <c r="H72" s="11">
        <v>11</v>
      </c>
      <c r="I72" s="11">
        <v>11</v>
      </c>
      <c r="J72">
        <v>14</v>
      </c>
      <c r="K72">
        <f t="shared" si="26"/>
        <v>30</v>
      </c>
      <c r="L72" s="11" t="str">
        <f>$L$71</f>
        <v>участник</v>
      </c>
      <c r="M72" t="str">
        <f t="shared" ref="M72:M90" si="33">$M$71</f>
        <v>нет</v>
      </c>
      <c r="N72" t="str">
        <f t="shared" ref="N72:N90" si="34">$N$71</f>
        <v>Гадиуллин Булат Наильевич</v>
      </c>
      <c r="O72" t="str">
        <f t="shared" ref="O72:O90" si="35">$O$71</f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3" spans="1:15" x14ac:dyDescent="0.25">
      <c r="A73">
        <v>72</v>
      </c>
      <c r="B73" t="s">
        <v>105</v>
      </c>
      <c r="C73" t="s">
        <v>106</v>
      </c>
      <c r="D73" t="s">
        <v>107</v>
      </c>
      <c r="E73" s="4">
        <v>38539</v>
      </c>
      <c r="F73" t="s">
        <v>101</v>
      </c>
      <c r="G73" t="str">
        <f t="shared" si="18"/>
        <v>нет</v>
      </c>
      <c r="H73" s="11">
        <f t="shared" ref="H73:H90" si="36">H72</f>
        <v>11</v>
      </c>
      <c r="I73" s="11">
        <f t="shared" ref="I73:I90" si="37">I72</f>
        <v>11</v>
      </c>
      <c r="J73">
        <v>21</v>
      </c>
      <c r="K73">
        <f t="shared" si="26"/>
        <v>30</v>
      </c>
      <c r="L73" s="11" t="s">
        <v>234</v>
      </c>
      <c r="M73" t="str">
        <f t="shared" si="33"/>
        <v>нет</v>
      </c>
      <c r="N73" t="str">
        <f t="shared" si="34"/>
        <v>Гадиуллин Булат Наильевич</v>
      </c>
      <c r="O73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4" spans="1:15" x14ac:dyDescent="0.25">
      <c r="A74">
        <v>73</v>
      </c>
      <c r="B74" t="s">
        <v>108</v>
      </c>
      <c r="C74" t="s">
        <v>109</v>
      </c>
      <c r="D74" t="s">
        <v>86</v>
      </c>
      <c r="E74" s="4">
        <v>38388</v>
      </c>
      <c r="F74" t="s">
        <v>101</v>
      </c>
      <c r="G74" t="str">
        <f t="shared" si="18"/>
        <v>нет</v>
      </c>
      <c r="H74" s="11">
        <f t="shared" si="36"/>
        <v>11</v>
      </c>
      <c r="I74" s="11">
        <f t="shared" si="37"/>
        <v>11</v>
      </c>
      <c r="J74">
        <v>4</v>
      </c>
      <c r="K74">
        <f t="shared" si="26"/>
        <v>30</v>
      </c>
      <c r="L74" s="11" t="str">
        <f t="shared" ref="L74:L76" si="38">$L$71</f>
        <v>участник</v>
      </c>
      <c r="M74" t="str">
        <f t="shared" si="33"/>
        <v>нет</v>
      </c>
      <c r="N74" t="str">
        <f t="shared" si="34"/>
        <v>Гадиуллин Булат Наильевич</v>
      </c>
      <c r="O74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5" spans="1:15" x14ac:dyDescent="0.25">
      <c r="A75">
        <v>74</v>
      </c>
      <c r="B75" t="s">
        <v>112</v>
      </c>
      <c r="C75" t="s">
        <v>110</v>
      </c>
      <c r="D75" t="s">
        <v>111</v>
      </c>
      <c r="E75" s="4">
        <v>38582</v>
      </c>
      <c r="F75" t="s">
        <v>22</v>
      </c>
      <c r="G75" t="str">
        <f t="shared" si="18"/>
        <v>нет</v>
      </c>
      <c r="H75" s="11">
        <f t="shared" si="36"/>
        <v>11</v>
      </c>
      <c r="I75" s="11">
        <f t="shared" si="37"/>
        <v>11</v>
      </c>
      <c r="J75">
        <v>1</v>
      </c>
      <c r="K75">
        <f t="shared" si="26"/>
        <v>30</v>
      </c>
      <c r="L75" s="11" t="str">
        <f t="shared" si="38"/>
        <v>участник</v>
      </c>
      <c r="M75" t="str">
        <f t="shared" si="33"/>
        <v>нет</v>
      </c>
      <c r="N75" t="str">
        <f t="shared" si="34"/>
        <v>Гадиуллин Булат Наильевич</v>
      </c>
      <c r="O75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6" spans="1:15" x14ac:dyDescent="0.25">
      <c r="A76">
        <v>75</v>
      </c>
      <c r="B76" t="s">
        <v>113</v>
      </c>
      <c r="C76" t="s">
        <v>114</v>
      </c>
      <c r="D76" t="s">
        <v>115</v>
      </c>
      <c r="E76" s="4">
        <v>38424</v>
      </c>
      <c r="F76" t="s">
        <v>22</v>
      </c>
      <c r="G76" t="str">
        <f t="shared" si="18"/>
        <v>нет</v>
      </c>
      <c r="H76" s="11">
        <f t="shared" si="36"/>
        <v>11</v>
      </c>
      <c r="I76" s="11">
        <f t="shared" si="37"/>
        <v>11</v>
      </c>
      <c r="J76">
        <v>6</v>
      </c>
      <c r="K76">
        <f t="shared" si="26"/>
        <v>30</v>
      </c>
      <c r="L76" s="11" t="str">
        <f t="shared" si="38"/>
        <v>участник</v>
      </c>
      <c r="M76" t="str">
        <f t="shared" si="33"/>
        <v>нет</v>
      </c>
      <c r="N76" t="str">
        <f t="shared" si="34"/>
        <v>Гадиуллин Булат Наильевич</v>
      </c>
      <c r="O76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7" spans="1:15" x14ac:dyDescent="0.25">
      <c r="A77">
        <v>76</v>
      </c>
      <c r="B77" t="s">
        <v>116</v>
      </c>
      <c r="C77" t="s">
        <v>117</v>
      </c>
      <c r="D77" t="s">
        <v>56</v>
      </c>
      <c r="E77" s="4">
        <v>38502</v>
      </c>
      <c r="F77" t="s">
        <v>101</v>
      </c>
      <c r="G77" t="str">
        <f t="shared" ref="G77:G90" si="39">$G$76</f>
        <v>нет</v>
      </c>
      <c r="H77" s="11">
        <f t="shared" si="36"/>
        <v>11</v>
      </c>
      <c r="I77" s="11">
        <f t="shared" si="37"/>
        <v>11</v>
      </c>
      <c r="J77">
        <v>22</v>
      </c>
      <c r="K77">
        <f t="shared" si="26"/>
        <v>30</v>
      </c>
      <c r="L77" s="11" t="s">
        <v>234</v>
      </c>
      <c r="M77" t="str">
        <f t="shared" si="33"/>
        <v>нет</v>
      </c>
      <c r="N77" t="str">
        <f t="shared" si="34"/>
        <v>Гадиуллин Булат Наильевич</v>
      </c>
      <c r="O77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8" spans="1:15" x14ac:dyDescent="0.25">
      <c r="A78">
        <v>77</v>
      </c>
      <c r="B78" t="s">
        <v>120</v>
      </c>
      <c r="C78" t="s">
        <v>118</v>
      </c>
      <c r="D78" t="s">
        <v>119</v>
      </c>
      <c r="E78" s="4">
        <v>38291</v>
      </c>
      <c r="F78" t="s">
        <v>101</v>
      </c>
      <c r="G78" t="str">
        <f t="shared" si="39"/>
        <v>нет</v>
      </c>
      <c r="H78" s="11">
        <f t="shared" si="36"/>
        <v>11</v>
      </c>
      <c r="I78" s="11">
        <f t="shared" si="37"/>
        <v>11</v>
      </c>
      <c r="J78">
        <v>22</v>
      </c>
      <c r="K78">
        <f t="shared" si="26"/>
        <v>30</v>
      </c>
      <c r="L78" s="11" t="s">
        <v>234</v>
      </c>
      <c r="M78" t="str">
        <f t="shared" si="33"/>
        <v>нет</v>
      </c>
      <c r="N78" t="str">
        <f t="shared" si="34"/>
        <v>Гадиуллин Булат Наильевич</v>
      </c>
      <c r="O78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79" spans="1:15" x14ac:dyDescent="0.25">
      <c r="A79">
        <v>78</v>
      </c>
      <c r="B79" t="s">
        <v>121</v>
      </c>
      <c r="C79" t="s">
        <v>122</v>
      </c>
      <c r="D79" t="s">
        <v>75</v>
      </c>
      <c r="E79" s="4">
        <v>38322</v>
      </c>
      <c r="F79" t="s">
        <v>101</v>
      </c>
      <c r="G79" t="str">
        <f t="shared" si="39"/>
        <v>нет</v>
      </c>
      <c r="H79" s="11">
        <f t="shared" si="36"/>
        <v>11</v>
      </c>
      <c r="I79" s="11">
        <f t="shared" si="37"/>
        <v>11</v>
      </c>
      <c r="J79">
        <v>15</v>
      </c>
      <c r="K79">
        <f t="shared" ref="K79:K90" si="40">$K$78</f>
        <v>30</v>
      </c>
      <c r="L79" s="11" t="s">
        <v>234</v>
      </c>
      <c r="M79" t="str">
        <f t="shared" si="33"/>
        <v>нет</v>
      </c>
      <c r="N79" t="str">
        <f t="shared" si="34"/>
        <v>Гадиуллин Булат Наильевич</v>
      </c>
      <c r="O79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0" spans="1:15" x14ac:dyDescent="0.25">
      <c r="A80">
        <v>79</v>
      </c>
      <c r="B80" t="s">
        <v>123</v>
      </c>
      <c r="C80" t="s">
        <v>28</v>
      </c>
      <c r="D80" t="s">
        <v>124</v>
      </c>
      <c r="E80" s="4">
        <v>38565</v>
      </c>
      <c r="F80" t="s">
        <v>101</v>
      </c>
      <c r="G80" t="str">
        <f t="shared" si="39"/>
        <v>нет</v>
      </c>
      <c r="H80" s="11">
        <f t="shared" si="36"/>
        <v>11</v>
      </c>
      <c r="I80" s="11">
        <f t="shared" si="37"/>
        <v>11</v>
      </c>
      <c r="J80">
        <v>0</v>
      </c>
      <c r="K80">
        <f t="shared" si="40"/>
        <v>30</v>
      </c>
      <c r="L80" s="11" t="str">
        <f>$L$71</f>
        <v>участник</v>
      </c>
      <c r="M80" t="str">
        <f t="shared" si="33"/>
        <v>нет</v>
      </c>
      <c r="N80" t="str">
        <f t="shared" si="34"/>
        <v>Гадиуллин Булат Наильевич</v>
      </c>
      <c r="O80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1" spans="1:15" x14ac:dyDescent="0.25">
      <c r="A81">
        <v>80</v>
      </c>
      <c r="B81" t="s">
        <v>125</v>
      </c>
      <c r="C81" t="s">
        <v>31</v>
      </c>
      <c r="D81" t="s">
        <v>80</v>
      </c>
      <c r="E81" s="4">
        <v>38357</v>
      </c>
      <c r="F81" t="s">
        <v>101</v>
      </c>
      <c r="G81" t="str">
        <f t="shared" si="39"/>
        <v>нет</v>
      </c>
      <c r="H81" s="11">
        <f t="shared" si="36"/>
        <v>11</v>
      </c>
      <c r="I81" s="11">
        <f t="shared" si="37"/>
        <v>11</v>
      </c>
      <c r="J81">
        <v>15</v>
      </c>
      <c r="K81">
        <f t="shared" si="40"/>
        <v>30</v>
      </c>
      <c r="L81" s="11" t="str">
        <f>$L$78</f>
        <v>призер</v>
      </c>
      <c r="M81" t="str">
        <f t="shared" si="33"/>
        <v>нет</v>
      </c>
      <c r="N81" t="str">
        <f t="shared" si="34"/>
        <v>Гадиуллин Булат Наильевич</v>
      </c>
      <c r="O81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2" spans="1:15" x14ac:dyDescent="0.25">
      <c r="A82">
        <v>81</v>
      </c>
      <c r="B82" t="s">
        <v>126</v>
      </c>
      <c r="C82" t="s">
        <v>127</v>
      </c>
      <c r="D82" t="s">
        <v>128</v>
      </c>
      <c r="E82" s="4">
        <v>38490</v>
      </c>
      <c r="F82" t="s">
        <v>101</v>
      </c>
      <c r="G82" t="str">
        <f t="shared" si="39"/>
        <v>нет</v>
      </c>
      <c r="H82" s="11">
        <f t="shared" si="36"/>
        <v>11</v>
      </c>
      <c r="I82" s="11">
        <f t="shared" si="37"/>
        <v>11</v>
      </c>
      <c r="J82">
        <v>19</v>
      </c>
      <c r="K82">
        <f t="shared" si="40"/>
        <v>30</v>
      </c>
      <c r="L82" s="11" t="str">
        <f t="shared" ref="L82:L83" si="41">$L$78</f>
        <v>призер</v>
      </c>
      <c r="M82" t="str">
        <f t="shared" si="33"/>
        <v>нет</v>
      </c>
      <c r="N82" t="str">
        <f t="shared" si="34"/>
        <v>Гадиуллин Булат Наильевич</v>
      </c>
      <c r="O82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3" spans="1:15" x14ac:dyDescent="0.25">
      <c r="A83">
        <v>82</v>
      </c>
      <c r="B83" t="s">
        <v>129</v>
      </c>
      <c r="C83" t="s">
        <v>15</v>
      </c>
      <c r="D83" t="s">
        <v>56</v>
      </c>
      <c r="E83" s="4">
        <v>38446</v>
      </c>
      <c r="F83" t="s">
        <v>101</v>
      </c>
      <c r="G83" t="str">
        <f t="shared" si="39"/>
        <v>нет</v>
      </c>
      <c r="H83" s="11">
        <f t="shared" si="36"/>
        <v>11</v>
      </c>
      <c r="I83" s="11">
        <f t="shared" si="37"/>
        <v>11</v>
      </c>
      <c r="J83">
        <v>22</v>
      </c>
      <c r="K83">
        <f t="shared" si="40"/>
        <v>30</v>
      </c>
      <c r="L83" s="11" t="str">
        <f t="shared" si="41"/>
        <v>призер</v>
      </c>
      <c r="M83" t="str">
        <f t="shared" si="33"/>
        <v>нет</v>
      </c>
      <c r="N83" t="str">
        <f t="shared" si="34"/>
        <v>Гадиуллин Булат Наильевич</v>
      </c>
      <c r="O83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4" spans="1:15" x14ac:dyDescent="0.25">
      <c r="A84">
        <v>83</v>
      </c>
      <c r="B84" t="s">
        <v>130</v>
      </c>
      <c r="C84" t="s">
        <v>122</v>
      </c>
      <c r="D84" t="s">
        <v>124</v>
      </c>
      <c r="E84" s="4">
        <v>38464</v>
      </c>
      <c r="F84" t="s">
        <v>101</v>
      </c>
      <c r="G84" t="str">
        <f t="shared" si="39"/>
        <v>нет</v>
      </c>
      <c r="H84" s="11">
        <f t="shared" si="36"/>
        <v>11</v>
      </c>
      <c r="I84" s="11">
        <f t="shared" si="37"/>
        <v>11</v>
      </c>
      <c r="J84">
        <v>30</v>
      </c>
      <c r="K84">
        <f t="shared" si="40"/>
        <v>30</v>
      </c>
      <c r="L84" s="11" t="s">
        <v>235</v>
      </c>
      <c r="M84" t="str">
        <f t="shared" si="33"/>
        <v>нет</v>
      </c>
      <c r="N84" t="str">
        <f t="shared" si="34"/>
        <v>Гадиуллин Булат Наильевич</v>
      </c>
      <c r="O84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5" spans="1:15" x14ac:dyDescent="0.25">
      <c r="A85">
        <v>84</v>
      </c>
      <c r="B85" t="s">
        <v>131</v>
      </c>
      <c r="C85" t="s">
        <v>132</v>
      </c>
      <c r="D85" t="s">
        <v>83</v>
      </c>
      <c r="E85" s="4">
        <v>38586</v>
      </c>
      <c r="F85" t="s">
        <v>22</v>
      </c>
      <c r="G85" t="str">
        <f t="shared" si="39"/>
        <v>нет</v>
      </c>
      <c r="H85" s="11">
        <f t="shared" si="36"/>
        <v>11</v>
      </c>
      <c r="I85" s="11">
        <f t="shared" si="37"/>
        <v>11</v>
      </c>
      <c r="J85">
        <v>30</v>
      </c>
      <c r="K85">
        <f t="shared" si="40"/>
        <v>30</v>
      </c>
      <c r="L85" s="11" t="str">
        <f>$L$84</f>
        <v>победитель</v>
      </c>
      <c r="M85" t="str">
        <f t="shared" si="33"/>
        <v>нет</v>
      </c>
      <c r="N85" t="str">
        <f t="shared" si="34"/>
        <v>Гадиуллин Булат Наильевич</v>
      </c>
      <c r="O85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6" spans="1:15" x14ac:dyDescent="0.25">
      <c r="A86">
        <v>85</v>
      </c>
      <c r="B86" t="s">
        <v>133</v>
      </c>
      <c r="C86" t="s">
        <v>134</v>
      </c>
      <c r="D86" t="s">
        <v>80</v>
      </c>
      <c r="E86" s="4">
        <v>38438</v>
      </c>
      <c r="F86" t="s">
        <v>101</v>
      </c>
      <c r="G86" t="str">
        <f t="shared" si="39"/>
        <v>нет</v>
      </c>
      <c r="H86" s="11">
        <f t="shared" si="36"/>
        <v>11</v>
      </c>
      <c r="I86" s="11">
        <f t="shared" si="37"/>
        <v>11</v>
      </c>
      <c r="J86">
        <v>25</v>
      </c>
      <c r="K86">
        <f t="shared" si="40"/>
        <v>30</v>
      </c>
      <c r="L86" s="11" t="s">
        <v>234</v>
      </c>
      <c r="M86" t="str">
        <f t="shared" si="33"/>
        <v>нет</v>
      </c>
      <c r="N86" t="str">
        <f t="shared" si="34"/>
        <v>Гадиуллин Булат Наильевич</v>
      </c>
      <c r="O86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7" spans="1:15" x14ac:dyDescent="0.25">
      <c r="A87">
        <v>86</v>
      </c>
      <c r="B87" t="s">
        <v>135</v>
      </c>
      <c r="C87" t="s">
        <v>136</v>
      </c>
      <c r="D87" t="s">
        <v>137</v>
      </c>
      <c r="E87" s="4">
        <v>38707</v>
      </c>
      <c r="F87" t="s">
        <v>22</v>
      </c>
      <c r="G87" t="str">
        <f t="shared" si="39"/>
        <v>нет</v>
      </c>
      <c r="H87" s="11">
        <f t="shared" si="36"/>
        <v>11</v>
      </c>
      <c r="I87" s="11">
        <f t="shared" si="37"/>
        <v>11</v>
      </c>
      <c r="J87">
        <v>30</v>
      </c>
      <c r="K87">
        <f t="shared" si="40"/>
        <v>30</v>
      </c>
      <c r="L87" s="11" t="s">
        <v>235</v>
      </c>
      <c r="M87" t="str">
        <f t="shared" si="33"/>
        <v>нет</v>
      </c>
      <c r="N87" t="str">
        <f t="shared" si="34"/>
        <v>Гадиуллин Булат Наильевич</v>
      </c>
      <c r="O87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8" spans="1:15" x14ac:dyDescent="0.25">
      <c r="A88">
        <v>87</v>
      </c>
      <c r="B88" t="s">
        <v>138</v>
      </c>
      <c r="C88" t="s">
        <v>106</v>
      </c>
      <c r="D88" t="s">
        <v>59</v>
      </c>
      <c r="E88" s="4">
        <v>38567</v>
      </c>
      <c r="F88" t="s">
        <v>101</v>
      </c>
      <c r="G88" t="str">
        <f t="shared" si="39"/>
        <v>нет</v>
      </c>
      <c r="H88" s="11">
        <f t="shared" si="36"/>
        <v>11</v>
      </c>
      <c r="I88" s="11">
        <f t="shared" si="37"/>
        <v>11</v>
      </c>
      <c r="J88">
        <v>0</v>
      </c>
      <c r="K88">
        <f t="shared" si="40"/>
        <v>30</v>
      </c>
      <c r="L88" s="11" t="str">
        <f>$L$71</f>
        <v>участник</v>
      </c>
      <c r="M88" t="str">
        <f t="shared" si="33"/>
        <v>нет</v>
      </c>
      <c r="N88" t="str">
        <f t="shared" si="34"/>
        <v>Гадиуллин Булат Наильевич</v>
      </c>
      <c r="O88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89" spans="1:15" x14ac:dyDescent="0.25">
      <c r="A89">
        <v>88</v>
      </c>
      <c r="B89" t="s">
        <v>139</v>
      </c>
      <c r="C89" t="s">
        <v>31</v>
      </c>
      <c r="D89" t="s">
        <v>140</v>
      </c>
      <c r="E89" s="4">
        <v>38480</v>
      </c>
      <c r="F89" t="s">
        <v>101</v>
      </c>
      <c r="G89" t="str">
        <f t="shared" si="39"/>
        <v>нет</v>
      </c>
      <c r="H89" s="11">
        <f t="shared" si="36"/>
        <v>11</v>
      </c>
      <c r="I89" s="11">
        <f t="shared" si="37"/>
        <v>11</v>
      </c>
      <c r="J89">
        <v>30</v>
      </c>
      <c r="K89">
        <f t="shared" si="40"/>
        <v>30</v>
      </c>
      <c r="L89" s="11" t="str">
        <f>$L$84</f>
        <v>победитель</v>
      </c>
      <c r="M89" t="str">
        <f t="shared" si="33"/>
        <v>нет</v>
      </c>
      <c r="N89" t="str">
        <f t="shared" si="34"/>
        <v>Гадиуллин Булат Наильевич</v>
      </c>
      <c r="O89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  <row r="90" spans="1:15" x14ac:dyDescent="0.25">
      <c r="A90">
        <v>89</v>
      </c>
      <c r="B90" t="s">
        <v>141</v>
      </c>
      <c r="C90" t="s">
        <v>142</v>
      </c>
      <c r="D90" t="s">
        <v>70</v>
      </c>
      <c r="E90" s="4">
        <v>38594</v>
      </c>
      <c r="F90" t="s">
        <v>22</v>
      </c>
      <c r="G90" t="str">
        <f t="shared" si="39"/>
        <v>нет</v>
      </c>
      <c r="H90" s="11">
        <f t="shared" si="36"/>
        <v>11</v>
      </c>
      <c r="I90" s="11">
        <f t="shared" si="37"/>
        <v>11</v>
      </c>
      <c r="J90">
        <v>30</v>
      </c>
      <c r="K90">
        <f t="shared" si="40"/>
        <v>30</v>
      </c>
      <c r="L90" s="11" t="str">
        <f>$L$84</f>
        <v>победитель</v>
      </c>
      <c r="M90" t="str">
        <f t="shared" si="33"/>
        <v>нет</v>
      </c>
      <c r="N90" t="str">
        <f t="shared" si="34"/>
        <v>Гадиуллин Булат Наильевич</v>
      </c>
      <c r="O90" t="str">
        <f t="shared" si="35"/>
        <v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 Республики Татарстан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Gamer</cp:lastModifiedBy>
  <cp:revision>40</cp:revision>
  <dcterms:created xsi:type="dcterms:W3CDTF">2019-09-21T04:59:41Z</dcterms:created>
  <dcterms:modified xsi:type="dcterms:W3CDTF">2022-10-14T12:35:31Z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